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1博士生涯\1XueGroup\1工作任务\2DD_CRC投稿\BMC Cancer\BMC Cancer 修稿-1\BMC Cancer Revision 1\"/>
    </mc:Choice>
  </mc:AlternateContent>
  <xr:revisionPtr revIDLastSave="0" documentId="13_ncr:1_{9D41A2C0-F5A9-45B8-BAE0-5E8620A13E9E}" xr6:coauthVersionLast="46" xr6:coauthVersionMax="46" xr10:uidLastSave="{00000000-0000-0000-0000-000000000000}"/>
  <bookViews>
    <workbookView xWindow="-108" yWindow="-108" windowWidth="23256" windowHeight="12576" firstSheet="6" activeTab="14" xr2:uid="{00000000-000D-0000-FFFF-FFFF00000000}"/>
  </bookViews>
  <sheets>
    <sheet name="Supplementary File legends" sheetId="18" r:id="rId1"/>
    <sheet name="Table S1" sheetId="12" r:id="rId2"/>
    <sheet name="Table S2" sheetId="13" r:id="rId3"/>
    <sheet name="Table S3" sheetId="14" r:id="rId4"/>
    <sheet name="Table S4" sheetId="1" r:id="rId5"/>
    <sheet name="Table S5" sheetId="2" r:id="rId6"/>
    <sheet name="Table S6" sheetId="3" r:id="rId7"/>
    <sheet name="Table S7" sheetId="4" r:id="rId8"/>
    <sheet name="Table S8" sheetId="5" r:id="rId9"/>
    <sheet name="Table S9" sheetId="6" r:id="rId10"/>
    <sheet name="Table S10" sheetId="7" r:id="rId11"/>
    <sheet name="Table S11" sheetId="8" r:id="rId12"/>
    <sheet name="Table S12" sheetId="9" r:id="rId13"/>
    <sheet name="Table S13" sheetId="10" r:id="rId14"/>
    <sheet name="Table S14" sheetId="11" r:id="rId15"/>
    <sheet name="Table S15" sheetId="15" r:id="rId16"/>
    <sheet name="Table S16" sheetId="16" r:id="rId17"/>
    <sheet name="Figure S1" sheetId="17" r:id="rId1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0" l="1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3" i="10"/>
  <c r="L4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3" i="9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3" i="8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3" i="7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3" i="5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3" i="3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3" i="12"/>
  <c r="I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3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3" i="14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3" i="12"/>
</calcChain>
</file>

<file path=xl/sharedStrings.xml><?xml version="1.0" encoding="utf-8"?>
<sst xmlns="http://schemas.openxmlformats.org/spreadsheetml/2006/main" count="3011" uniqueCount="308">
  <si>
    <t>Data Source</t>
    <phoneticPr fontId="1" type="noConversion"/>
  </si>
  <si>
    <t>Cases</t>
    <phoneticPr fontId="1" type="noConversion"/>
  </si>
  <si>
    <t>Controls</t>
    <phoneticPr fontId="1" type="noConversion"/>
  </si>
  <si>
    <t>Download link</t>
    <phoneticPr fontId="1" type="noConversion"/>
  </si>
  <si>
    <t>Outcome</t>
    <phoneticPr fontId="1" type="noConversion"/>
  </si>
  <si>
    <t>Colorectal cancer</t>
    <phoneticPr fontId="1" type="noConversion"/>
  </si>
  <si>
    <t>FinnGen</t>
    <phoneticPr fontId="1" type="noConversion"/>
  </si>
  <si>
    <t>UK Biobank</t>
    <phoneticPr fontId="1" type="noConversion"/>
  </si>
  <si>
    <t xml:space="preserve">https://storage.googleapis.com/finngen-public-data-r8/summary_stats/finngen_R8_C3_COLORECTAL_EXALLC.gz </t>
    <phoneticPr fontId="1" type="noConversion"/>
  </si>
  <si>
    <t xml:space="preserve">https://pan-ukb-us-east-1.s3.amazonaws.com/sumstats_flat_files/phecode-153-both_sexes.tsv.bgz </t>
    <phoneticPr fontId="1" type="noConversion"/>
  </si>
  <si>
    <t>Colon cancer</t>
    <phoneticPr fontId="1" type="noConversion"/>
  </si>
  <si>
    <t xml:space="preserve">https://storage.googleapis.com/finngen-public-data-r8/summary_stats/finngen_R8_C3_COLON_EXALLC.gz </t>
    <phoneticPr fontId="1" type="noConversion"/>
  </si>
  <si>
    <t xml:space="preserve">https://pan-ukb-us-east-1.s3.amazonaws.com/sumstats_flat_files/phecode-153.2-both_sexes.tsv.bgz </t>
    <phoneticPr fontId="1" type="noConversion"/>
  </si>
  <si>
    <t>Rectum cancer</t>
    <phoneticPr fontId="1" type="noConversion"/>
  </si>
  <si>
    <t xml:space="preserve">https://storage.googleapis.com/finngen-public-data-r8/summary_stats/finngen_R8_C3_RECTUM_EXALLC.gz </t>
    <phoneticPr fontId="1" type="noConversion"/>
  </si>
  <si>
    <t xml:space="preserve">https://pan-ukb-us-east-1.s3.amazonaws.com/sumstats_flat_files/phecode-153.3-both_sexes.tsv.bgz </t>
    <phoneticPr fontId="1" type="noConversion"/>
  </si>
  <si>
    <t>rsids</t>
  </si>
  <si>
    <t>pval.exposure</t>
  </si>
  <si>
    <t>beta.exposure</t>
  </si>
  <si>
    <t>effect_allele.exposure</t>
  </si>
  <si>
    <t>other_allele.exposure</t>
  </si>
  <si>
    <t>eaf.exposure</t>
  </si>
  <si>
    <t>se.exposure</t>
  </si>
  <si>
    <t>rs10471645</t>
  </si>
  <si>
    <t>C</t>
  </si>
  <si>
    <t>T</t>
  </si>
  <si>
    <t>rs10472291</t>
  </si>
  <si>
    <t>A</t>
  </si>
  <si>
    <t>rs112609918</t>
  </si>
  <si>
    <t>rs1473813</t>
  </si>
  <si>
    <t>G</t>
  </si>
  <si>
    <t>rs17309930</t>
  </si>
  <si>
    <t>rs1802575</t>
  </si>
  <si>
    <t>rs1888693</t>
  </si>
  <si>
    <t>rs1973232</t>
  </si>
  <si>
    <t>rs2049865</t>
  </si>
  <si>
    <t>rs208814</t>
  </si>
  <si>
    <t>rs2131755</t>
  </si>
  <si>
    <t>rs2280028</t>
  </si>
  <si>
    <t>rs2784255</t>
  </si>
  <si>
    <t>rs3113037</t>
  </si>
  <si>
    <t>rs34126945</t>
  </si>
  <si>
    <t>rs3732760</t>
  </si>
  <si>
    <t>rs3775010</t>
  </si>
  <si>
    <t>rs387505</t>
  </si>
  <si>
    <t>rs4132788</t>
  </si>
  <si>
    <t>rs4333882</t>
  </si>
  <si>
    <t>rs4802297</t>
  </si>
  <si>
    <t>rs4871180</t>
  </si>
  <si>
    <t>rs61814883</t>
  </si>
  <si>
    <t>rs61823192</t>
  </si>
  <si>
    <t>rs6714546</t>
  </si>
  <si>
    <t>rs6734367</t>
  </si>
  <si>
    <t>rs7077800</t>
  </si>
  <si>
    <t>rs7098322</t>
  </si>
  <si>
    <t>rs71472433</t>
  </si>
  <si>
    <t>rs7609897</t>
  </si>
  <si>
    <t>rs7624168</t>
  </si>
  <si>
    <t>rs8074740</t>
  </si>
  <si>
    <t>rs875107</t>
  </si>
  <si>
    <t>rs9482094</t>
  </si>
  <si>
    <t>rs9520339</t>
  </si>
  <si>
    <t>rs9555371</t>
  </si>
  <si>
    <t>rs9960286</t>
  </si>
  <si>
    <t>ref.outcome</t>
    <phoneticPr fontId="1" type="noConversion"/>
  </si>
  <si>
    <t>alt.outcome</t>
    <phoneticPr fontId="1" type="noConversion"/>
  </si>
  <si>
    <t>pval.outcome</t>
    <phoneticPr fontId="1" type="noConversion"/>
  </si>
  <si>
    <t>beta.outcome</t>
    <phoneticPr fontId="1" type="noConversion"/>
  </si>
  <si>
    <t>sebeta.outcome</t>
    <phoneticPr fontId="1" type="noConversion"/>
  </si>
  <si>
    <t>af_alt.outcome</t>
    <phoneticPr fontId="1" type="noConversion"/>
  </si>
  <si>
    <t>beta_EUR</t>
  </si>
  <si>
    <t>se_EUR</t>
  </si>
  <si>
    <t>pval_EUR</t>
  </si>
  <si>
    <t>rs2056544</t>
  </si>
  <si>
    <t>rs62125298</t>
  </si>
  <si>
    <t>rs6001870</t>
  </si>
  <si>
    <t>rs7990</t>
  </si>
  <si>
    <t>rs60869342</t>
  </si>
  <si>
    <t>rs505922</t>
  </si>
  <si>
    <t>ref</t>
  </si>
  <si>
    <t>alt</t>
  </si>
  <si>
    <t>SNP</t>
  </si>
  <si>
    <t>CHR</t>
  </si>
  <si>
    <t>BP</t>
  </si>
  <si>
    <t>A1FREQ</t>
  </si>
  <si>
    <t>BETA</t>
  </si>
  <si>
    <t>SE</t>
  </si>
  <si>
    <t>P</t>
  </si>
  <si>
    <t>rs10049390</t>
  </si>
  <si>
    <t>rs1078643</t>
  </si>
  <si>
    <t>rs10821907</t>
  </si>
  <si>
    <t>rs10980628</t>
  </si>
  <si>
    <t>rs11087784</t>
  </si>
  <si>
    <t>rs11190164</t>
  </si>
  <si>
    <t>rs11255841</t>
  </si>
  <si>
    <t>rs11610543</t>
  </si>
  <si>
    <t>rs11727676</t>
  </si>
  <si>
    <t>rs11874392</t>
  </si>
  <si>
    <t>rs11884596</t>
  </si>
  <si>
    <t>rs12144319</t>
  </si>
  <si>
    <t>rs12149163</t>
  </si>
  <si>
    <t>rs12246635</t>
  </si>
  <si>
    <t>rs12372718</t>
  </si>
  <si>
    <t>rs12514517</t>
  </si>
  <si>
    <t>rs12672022</t>
  </si>
  <si>
    <t>rs13149359</t>
  </si>
  <si>
    <t>rs1391441</t>
  </si>
  <si>
    <t>rs1537372</t>
  </si>
  <si>
    <t>rs16878812</t>
  </si>
  <si>
    <t>rs16892766</t>
  </si>
  <si>
    <t>rs17011141</t>
  </si>
  <si>
    <t>rs1741640</t>
  </si>
  <si>
    <t>rs174533</t>
  </si>
  <si>
    <t>rs17816465</t>
  </si>
  <si>
    <t>rs189583</t>
  </si>
  <si>
    <t>rs2186607</t>
  </si>
  <si>
    <t>rs2250430</t>
  </si>
  <si>
    <t>rs2293581</t>
  </si>
  <si>
    <t>rs2516420</t>
  </si>
  <si>
    <t>rs2735940</t>
  </si>
  <si>
    <t>rs28840750</t>
  </si>
  <si>
    <t>rs3087967</t>
  </si>
  <si>
    <t>rs3217810</t>
  </si>
  <si>
    <t>rs34405347</t>
  </si>
  <si>
    <t>rs34797592</t>
  </si>
  <si>
    <t>rs35107139</t>
  </si>
  <si>
    <t>rs35470271</t>
  </si>
  <si>
    <t>rs3731861</t>
  </si>
  <si>
    <t>rs4313119</t>
  </si>
  <si>
    <t>rs4360494</t>
  </si>
  <si>
    <t>rs448513</t>
  </si>
  <si>
    <t>rs4759277</t>
  </si>
  <si>
    <t>rs4813802</t>
  </si>
  <si>
    <t>rs4976270</t>
  </si>
  <si>
    <t>rs56324967</t>
  </si>
  <si>
    <t>rs597808</t>
  </si>
  <si>
    <t>rs6031311</t>
  </si>
  <si>
    <t>rs6063514</t>
  </si>
  <si>
    <t>rs6066825</t>
  </si>
  <si>
    <t>rs61389091</t>
  </si>
  <si>
    <t>rs62404966</t>
  </si>
  <si>
    <t>rs6678517</t>
  </si>
  <si>
    <t>rs6983267</t>
  </si>
  <si>
    <t>rs704017</t>
  </si>
  <si>
    <t>rs7121958</t>
  </si>
  <si>
    <t>rs72942485</t>
  </si>
  <si>
    <t>rs7300312</t>
  </si>
  <si>
    <t>rs73068325</t>
  </si>
  <si>
    <t>rs7333607</t>
  </si>
  <si>
    <t>rs75954926</t>
  </si>
  <si>
    <t>rs7708610</t>
  </si>
  <si>
    <t>rs78341008</t>
  </si>
  <si>
    <t>rs8000189</t>
  </si>
  <si>
    <t>rs9271695</t>
  </si>
  <si>
    <t>rs983318</t>
  </si>
  <si>
    <t>rs983402</t>
  </si>
  <si>
    <t>rs9924886</t>
  </si>
  <si>
    <t>rs9930005</t>
  </si>
  <si>
    <t>Diverticular disease</t>
    <phoneticPr fontId="1" type="noConversion"/>
  </si>
  <si>
    <t>Meta-analysi of GWAS</t>
    <phoneticPr fontId="1" type="noConversion"/>
  </si>
  <si>
    <t xml:space="preserve">http://ftp.ebi.ac.uk/pub/databases/gwas/summary_statistics/GCST008001-GCST009000/GCST008105/ </t>
    <phoneticPr fontId="1" type="noConversion"/>
  </si>
  <si>
    <t>Chr</t>
  </si>
  <si>
    <t>Position</t>
  </si>
  <si>
    <t>Gene</t>
  </si>
  <si>
    <t>P.value</t>
  </si>
  <si>
    <t>OR</t>
  </si>
  <si>
    <t>LCI</t>
  </si>
  <si>
    <t>UCI</t>
  </si>
  <si>
    <t>beta</t>
  </si>
  <si>
    <t>Alt</t>
  </si>
  <si>
    <t>Ref</t>
  </si>
  <si>
    <t>se</t>
  </si>
  <si>
    <t>CWC27</t>
  </si>
  <si>
    <t>GDNF</t>
  </si>
  <si>
    <t>rs111316530</t>
  </si>
  <si>
    <t>COL6A1</t>
  </si>
  <si>
    <t>GTGTGTCA</t>
  </si>
  <si>
    <t>-</t>
  </si>
  <si>
    <t>ELN</t>
  </si>
  <si>
    <t>rs139760870</t>
  </si>
  <si>
    <t>PLEKHA1</t>
  </si>
  <si>
    <t>STARD13</t>
  </si>
  <si>
    <t>rs147496465</t>
  </si>
  <si>
    <t>PCSK5</t>
  </si>
  <si>
    <t>TCAGGAGG</t>
  </si>
  <si>
    <t>BDNF</t>
  </si>
  <si>
    <t>EFEMP1</t>
  </si>
  <si>
    <t>CACNB2</t>
  </si>
  <si>
    <t>TIMP2</t>
  </si>
  <si>
    <t>TRPS1</t>
  </si>
  <si>
    <t>SCAPER</t>
  </si>
  <si>
    <t>PPP1R16B</t>
  </si>
  <si>
    <t>CRISPLD2</t>
  </si>
  <si>
    <t>LINC01082</t>
  </si>
  <si>
    <t>HLX</t>
  </si>
  <si>
    <t>SEM1</t>
  </si>
  <si>
    <t>SNX24</t>
  </si>
  <si>
    <t>P2RY12</t>
  </si>
  <si>
    <t>BMPR1B</t>
  </si>
  <si>
    <t>PIAS1</t>
  </si>
  <si>
    <t>C1QTNF7</t>
  </si>
  <si>
    <t>SLC35F3</t>
  </si>
  <si>
    <t>PPP1R14A</t>
  </si>
  <si>
    <t>HAS2</t>
  </si>
  <si>
    <t>ABO</t>
  </si>
  <si>
    <t>rs575909118</t>
  </si>
  <si>
    <t>CALCB</t>
  </si>
  <si>
    <t>TNRC6B</t>
  </si>
  <si>
    <t>NOV</t>
  </si>
  <si>
    <t>S100A10</t>
  </si>
  <si>
    <t>LYPLAL1-AS1</t>
  </si>
  <si>
    <t>NT5C1B</t>
  </si>
  <si>
    <t>LTBP1</t>
  </si>
  <si>
    <t>ARHGAP15</t>
  </si>
  <si>
    <t>GPR158</t>
  </si>
  <si>
    <t>SLC25A28</t>
  </si>
  <si>
    <t>PHGR1/DISP2</t>
  </si>
  <si>
    <t>rs72221075</t>
  </si>
  <si>
    <t>FBXL13</t>
  </si>
  <si>
    <t>TA</t>
  </si>
  <si>
    <t>COLQ</t>
  </si>
  <si>
    <t>EDEM1</t>
  </si>
  <si>
    <t>HLA-DQA1</t>
  </si>
  <si>
    <t>UBTF</t>
  </si>
  <si>
    <t>ANO1</t>
  </si>
  <si>
    <t>LOC101927314</t>
  </si>
  <si>
    <t>FAM155A_1</t>
  </si>
  <si>
    <t>FAM155A_2*</t>
  </si>
  <si>
    <t>CTAGE1</t>
  </si>
  <si>
    <t>Supplementary Table 3. The used instrument variables for colorectal cancer.</t>
    <phoneticPr fontId="1" type="noConversion"/>
  </si>
  <si>
    <t>Supplementary Table 2. The used instrument variables for diverticular disease with replicated estimates in the original GWAS.</t>
    <phoneticPr fontId="1" type="noConversion"/>
  </si>
  <si>
    <t>Supplementary Table 1. The used instrument variables for diverticular disease.</t>
    <phoneticPr fontId="1" type="noConversion"/>
  </si>
  <si>
    <t>r2</t>
    <phoneticPr fontId="1" type="noConversion"/>
  </si>
  <si>
    <t>F</t>
    <phoneticPr fontId="1" type="noConversion"/>
  </si>
  <si>
    <t>Table S5. The SNPs used in Mendelian randomization analysis and  colorectal cancer estimates in the FinnGen Biobank</t>
    <phoneticPr fontId="1" type="noConversion"/>
  </si>
  <si>
    <t>Table S6. The SNPs used in Mendelian randomization analysis and  colorectal cancer estimates in the UK Biobank</t>
    <phoneticPr fontId="1" type="noConversion"/>
  </si>
  <si>
    <t>Table S7. The SNPs used in Mendelian randomization analysis and  colon cancer estimates in the FinnGen Biobank</t>
    <phoneticPr fontId="1" type="noConversion"/>
  </si>
  <si>
    <t>Table S8. The SNPs used in Mendelian randomization analysis and  colon cancer estimates in the UK Biobank</t>
    <phoneticPr fontId="1" type="noConversion"/>
  </si>
  <si>
    <t>Table S9. The SNPs used in Mendelian randomization analysis and  rectum cancer estimates in the FinnGen Biobank</t>
    <phoneticPr fontId="1" type="noConversion"/>
  </si>
  <si>
    <t>Table S10. The SNPs used in Mendelian randomization analysis and  rectum cancer estimates in the UK Biobank</t>
    <phoneticPr fontId="1" type="noConversion"/>
  </si>
  <si>
    <t>Table S11. The SNPs used in Mendelian randomization analysis (with replicated estimates from original GWAS) and  colorectal cancer estimates in the UK Biobank</t>
    <phoneticPr fontId="1" type="noConversion"/>
  </si>
  <si>
    <t>Table S12. The SNPs used in Mendelian randomization analysis (with replicated estimates from original GWAS) and  colon cancer estimates in the UK Biobank</t>
    <phoneticPr fontId="1" type="noConversion"/>
  </si>
  <si>
    <t>Table S13. The SNPs used in Mendelian randomization analysis (with replicated estimates from original GWAS) and  rectum cancer estimates in the UK Biobank</t>
    <phoneticPr fontId="1" type="noConversion"/>
  </si>
  <si>
    <t>effect</t>
    <phoneticPr fontId="1" type="noConversion"/>
  </si>
  <si>
    <t>other</t>
    <phoneticPr fontId="1" type="noConversion"/>
  </si>
  <si>
    <t>exposure</t>
    <phoneticPr fontId="7" type="noConversion"/>
  </si>
  <si>
    <t>outcome</t>
    <phoneticPr fontId="7" type="noConversion"/>
  </si>
  <si>
    <t>data sources</t>
    <phoneticPr fontId="7" type="noConversion"/>
  </si>
  <si>
    <t>method</t>
  </si>
  <si>
    <t>nsnp</t>
  </si>
  <si>
    <t>b</t>
  </si>
  <si>
    <t>P-effect</t>
    <phoneticPr fontId="7" type="noConversion"/>
  </si>
  <si>
    <t>P-heterogeneity</t>
    <phoneticPr fontId="7" type="noConversion"/>
  </si>
  <si>
    <t>P-intercept</t>
    <phoneticPr fontId="7" type="noConversion"/>
  </si>
  <si>
    <t>diverticular disease</t>
    <phoneticPr fontId="1" type="noConversion"/>
  </si>
  <si>
    <t>colorectal cancer</t>
    <phoneticPr fontId="1" type="noConversion"/>
  </si>
  <si>
    <t>MR Egger</t>
  </si>
  <si>
    <t>Weighted median</t>
  </si>
  <si>
    <t>Inverse variance weighted</t>
  </si>
  <si>
    <t xml:space="preserve">	0.3273716</t>
    <phoneticPr fontId="1" type="noConversion"/>
  </si>
  <si>
    <t>colon cancer</t>
    <phoneticPr fontId="1" type="noConversion"/>
  </si>
  <si>
    <t>rectum cancer</t>
    <phoneticPr fontId="1" type="noConversion"/>
  </si>
  <si>
    <t>Data source</t>
    <phoneticPr fontId="1" type="noConversion"/>
  </si>
  <si>
    <t>exposure</t>
    <phoneticPr fontId="10" type="noConversion"/>
  </si>
  <si>
    <t>outcome</t>
    <phoneticPr fontId="1" type="noConversion"/>
  </si>
  <si>
    <t>N of SNP</t>
    <phoneticPr fontId="10" type="noConversion"/>
  </si>
  <si>
    <t>Outlier</t>
  </si>
  <si>
    <t>Global test. RSSobs</t>
    <phoneticPr fontId="10" type="noConversion"/>
  </si>
  <si>
    <t>Global test. P value</t>
  </si>
  <si>
    <t>Distortion test. Distortion Coefficient</t>
    <phoneticPr fontId="10" type="noConversion"/>
  </si>
  <si>
    <t>Distortion test. P value</t>
  </si>
  <si>
    <t>MR analysis</t>
  </si>
  <si>
    <t>Beta</t>
  </si>
  <si>
    <t>P Value</t>
  </si>
  <si>
    <t>UK Biobank replicate</t>
    <phoneticPr fontId="10" type="noConversion"/>
  </si>
  <si>
    <t>Colorectal cancer</t>
    <phoneticPr fontId="10" type="noConversion"/>
  </si>
  <si>
    <t>NA</t>
    <phoneticPr fontId="10" type="noConversion"/>
  </si>
  <si>
    <t>Raw</t>
  </si>
  <si>
    <t>Outlier-corrected</t>
  </si>
  <si>
    <t>Colon cancer</t>
    <phoneticPr fontId="10" type="noConversion"/>
  </si>
  <si>
    <t>Rectum cancer</t>
    <phoneticPr fontId="7" type="noConversion"/>
  </si>
  <si>
    <t>&lt;0.001</t>
    <phoneticPr fontId="10" type="noConversion"/>
  </si>
  <si>
    <t>Supplementary Table 16. The results of MR-PRESSO for replication stage</t>
    <phoneticPr fontId="1" type="noConversion"/>
  </si>
  <si>
    <r>
      <rPr>
        <b/>
        <sz val="12"/>
        <color theme="1"/>
        <rFont val="Times New Roman"/>
        <family val="1"/>
      </rPr>
      <t>Supplementary Figure 1</t>
    </r>
    <r>
      <rPr>
        <sz val="12"/>
        <color theme="1"/>
        <rFont val="Times New Roman"/>
        <family val="1"/>
      </rPr>
      <t>. Scatter plots of Mendelian randomization analysis for replication stage</t>
    </r>
    <phoneticPr fontId="1" type="noConversion"/>
  </si>
  <si>
    <t>Table S4. Outcome data sources of outcome and download links.</t>
    <phoneticPr fontId="1" type="noConversion"/>
  </si>
  <si>
    <t>Table S14. The SNPs used for colorectal cancer in reverse Mendelian randomization analysis and  diverticular disease estimates</t>
    <phoneticPr fontId="1" type="noConversion"/>
  </si>
  <si>
    <t>Supplementary Table 15. The estimates of reverse MR analysis by using the replicated estimates from diverticular disease GWAS</t>
    <phoneticPr fontId="1" type="noConversion"/>
  </si>
  <si>
    <t>Supplementary Files</t>
  </si>
  <si>
    <r>
      <t>Supplementary Table 1.</t>
    </r>
    <r>
      <rPr>
        <sz val="12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The used instrument variables for diverticular disease.</t>
    </r>
  </si>
  <si>
    <r>
      <t>Supplementary Table 2.</t>
    </r>
    <r>
      <rPr>
        <sz val="12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The used instrument variables for diverticular disease with replicated estimates in the original GWAS.</t>
    </r>
  </si>
  <si>
    <r>
      <t>Supplementary Table 3.</t>
    </r>
    <r>
      <rPr>
        <sz val="12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The used instrument variables for colorectal cancer.</t>
    </r>
  </si>
  <si>
    <r>
      <t>Supplementary Table 4.</t>
    </r>
    <r>
      <rPr>
        <sz val="12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Outcome data sources of outcome and download links.</t>
    </r>
  </si>
  <si>
    <r>
      <t>Supplementary Table 5.</t>
    </r>
    <r>
      <rPr>
        <sz val="12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The SNPs used in Mendelian randomization analysis and colorectal cancer estimates in the FinnGen Biobank.</t>
    </r>
  </si>
  <si>
    <r>
      <t>Supplementary Table 6.</t>
    </r>
    <r>
      <rPr>
        <sz val="12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The SNPs used in Mendelian randomization analysis and colorectal cancer estimates in the UK Biobank.</t>
    </r>
  </si>
  <si>
    <r>
      <t>Supplementary Table 7.</t>
    </r>
    <r>
      <rPr>
        <sz val="12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The SNPs used in Mendelian randomization analysis and colon cancer estimates in the FinnGen Biobank.</t>
    </r>
  </si>
  <si>
    <r>
      <t>Supplementary Table 8.</t>
    </r>
    <r>
      <rPr>
        <sz val="12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The SNPs used in Mendelian randomization analysis and colon cancer estimates in the UK Biobank.</t>
    </r>
  </si>
  <si>
    <r>
      <t>Supplementary Table 9.</t>
    </r>
    <r>
      <rPr>
        <sz val="12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The SNPs used in Mendelian randomization analysis and rectum cancer estimates in the FinnGen Biobank.</t>
    </r>
  </si>
  <si>
    <r>
      <t>Supplementary Table 10.</t>
    </r>
    <r>
      <rPr>
        <sz val="12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The SNPs used in Mendelian randomization analysis and  rectum cancer estimates in the UK Biobank.</t>
    </r>
  </si>
  <si>
    <r>
      <t>Supplementary Table 11.</t>
    </r>
    <r>
      <rPr>
        <sz val="12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The SNPs used in Mendelian randomization analysis (with replicated estimates from original GWAS) and colorectal cancer estimates in the UK Biobank.</t>
    </r>
  </si>
  <si>
    <r>
      <t>Supplementary Table 12.</t>
    </r>
    <r>
      <rPr>
        <sz val="12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The SNPs used in Mendelian randomization analysis (with replicated estimates from original GWAS) and colon cancer estimates in the UK Biobank.</t>
    </r>
  </si>
  <si>
    <r>
      <t>Supplementary Table 13.</t>
    </r>
    <r>
      <rPr>
        <sz val="12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The SNPs used in Mendelian randomization analysis (with replicated estimates from original GWAS) and rectum cancer estimates in the UK Biobank.</t>
    </r>
  </si>
  <si>
    <r>
      <t>Supplementary Table 14.</t>
    </r>
    <r>
      <rPr>
        <sz val="12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The SNPs used for colorectal cancer in reverse Mendelian randomization analysis and diverticular disease estimates.</t>
    </r>
  </si>
  <si>
    <r>
      <t>Supplementary Table 15.</t>
    </r>
    <r>
      <rPr>
        <sz val="12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The estimates of MR analysis by using the replicated estimates from diverticular disease GWAS.</t>
    </r>
  </si>
  <si>
    <r>
      <t>Supplementary Table 16.</t>
    </r>
    <r>
      <rPr>
        <sz val="12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The results of MR-PRESSO for replication stage.</t>
    </r>
  </si>
  <si>
    <r>
      <t>Supplementary Figure 1.</t>
    </r>
    <r>
      <rPr>
        <sz val="12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Scatter plots of Mendelian randomization analysis for replication stage.</t>
    </r>
  </si>
  <si>
    <r>
      <t>Supplementary File 1</t>
    </r>
    <r>
      <rPr>
        <sz val="10"/>
        <color theme="1"/>
        <rFont val="Arial"/>
        <family val="2"/>
      </rPr>
      <t>. The code used for MR analysis.</t>
    </r>
  </si>
  <si>
    <r>
      <t>Supplementary File 2.</t>
    </r>
    <r>
      <rPr>
        <sz val="10"/>
        <color theme="1"/>
        <rFont val="Arial"/>
        <family val="2"/>
      </rPr>
      <t xml:space="preserve"> The STORBE-MR checklist.</t>
    </r>
  </si>
  <si>
    <t>P_EUR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</si>
</sst>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1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u/>
      <sz val="11"/>
      <color theme="10"/>
      <name val="等线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0"/>
      <name val="Times New Roman"/>
      <family val="1"/>
    </font>
    <font>
      <sz val="9"/>
      <name val="等线"/>
      <family val="2"/>
      <charset val="134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9"/>
      <name val="等线"/>
      <family val="2"/>
      <charset val="134"/>
    </font>
    <font>
      <sz val="12"/>
      <color rgb="FF000000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1" fontId="0" fillId="0" borderId="0" xfId="0" applyNumberForma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3" fillId="0" borderId="0" xfId="0" applyFont="1"/>
    <xf numFmtId="0" fontId="8" fillId="0" borderId="0" xfId="0" applyFont="1"/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2" fillId="0" borderId="0" xfId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tiff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2</xdr:row>
      <xdr:rowOff>22860</xdr:rowOff>
    </xdr:from>
    <xdr:to>
      <xdr:col>4</xdr:col>
      <xdr:colOff>83820</xdr:colOff>
      <xdr:row>16</xdr:row>
      <xdr:rowOff>30480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1C5E2EE7-6B97-48F2-9F45-07E2C5E36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373380"/>
          <a:ext cx="2461260" cy="2461260"/>
        </a:xfrm>
        <a:prstGeom prst="rect">
          <a:avLst/>
        </a:prstGeom>
      </xdr:spPr>
    </xdr:pic>
    <xdr:clientData/>
  </xdr:twoCellAnchor>
  <xdr:twoCellAnchor editAs="oneCell">
    <xdr:from>
      <xdr:col>5</xdr:col>
      <xdr:colOff>7620</xdr:colOff>
      <xdr:row>2</xdr:row>
      <xdr:rowOff>30480</xdr:rowOff>
    </xdr:from>
    <xdr:to>
      <xdr:col>9</xdr:col>
      <xdr:colOff>53340</xdr:colOff>
      <xdr:row>16</xdr:row>
      <xdr:rowOff>60960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18C3827C-65B2-416D-8503-BB9355CA2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5620" y="381000"/>
          <a:ext cx="2484120" cy="2484120"/>
        </a:xfrm>
        <a:prstGeom prst="rect">
          <a:avLst/>
        </a:prstGeom>
      </xdr:spPr>
    </xdr:pic>
    <xdr:clientData/>
  </xdr:twoCellAnchor>
  <xdr:twoCellAnchor editAs="oneCell">
    <xdr:from>
      <xdr:col>10</xdr:col>
      <xdr:colOff>15240</xdr:colOff>
      <xdr:row>2</xdr:row>
      <xdr:rowOff>38100</xdr:rowOff>
    </xdr:from>
    <xdr:to>
      <xdr:col>14</xdr:col>
      <xdr:colOff>38100</xdr:colOff>
      <xdr:row>16</xdr:row>
      <xdr:rowOff>45720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D5F9D895-4C7D-411A-84CF-ADA22082D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1240" y="388620"/>
          <a:ext cx="2461260" cy="2461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storage.googleapis.com/finngen-public-data-r8/summary_stats/finngen_R8_C3_COLON_EXALLC.gz" TargetMode="External"/><Relationship Id="rId7" Type="http://schemas.openxmlformats.org/officeDocument/2006/relationships/hyperlink" Target="http://ftp.ebi.ac.uk/pub/databases/gwas/summary_statistics/GCST008001-GCST009000/GCST008105/" TargetMode="External"/><Relationship Id="rId2" Type="http://schemas.openxmlformats.org/officeDocument/2006/relationships/hyperlink" Target="https://pan-ukb-us-east-1.s3.amazonaws.com/sumstats_flat_files/phecode-153-both_sexes.tsv.bgz" TargetMode="External"/><Relationship Id="rId1" Type="http://schemas.openxmlformats.org/officeDocument/2006/relationships/hyperlink" Target="https://storage.googleapis.com/finngen-public-data-r8/summary_stats/finngen_R8_C3_COLORECTAL_EXALLC.gz" TargetMode="External"/><Relationship Id="rId6" Type="http://schemas.openxmlformats.org/officeDocument/2006/relationships/hyperlink" Target="https://pan-ukb-us-east-1.s3.amazonaws.com/sumstats_flat_files/phecode-153.3-both_sexes.tsv.bgz" TargetMode="External"/><Relationship Id="rId5" Type="http://schemas.openxmlformats.org/officeDocument/2006/relationships/hyperlink" Target="https://storage.googleapis.com/finngen-public-data-r8/summary_stats/finngen_R8_C3_RECTUM_EXALLC.gz" TargetMode="External"/><Relationship Id="rId4" Type="http://schemas.openxmlformats.org/officeDocument/2006/relationships/hyperlink" Target="https://pan-ukb-us-east-1.s3.amazonaws.com/sumstats_flat_files/phecode-153.2-both_sexes.tsv.bg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CADD3-3ED1-405D-88E9-1EFB14CB91F1}">
  <dimension ref="A1:A20"/>
  <sheetViews>
    <sheetView workbookViewId="0">
      <selection activeCell="G20" sqref="G20"/>
    </sheetView>
  </sheetViews>
  <sheetFormatPr defaultRowHeight="13.8" x14ac:dyDescent="0.25"/>
  <cols>
    <col min="1" max="1" width="8.88671875" style="31"/>
  </cols>
  <sheetData>
    <row r="1" spans="1:1" x14ac:dyDescent="0.25">
      <c r="A1" s="30" t="s">
        <v>287</v>
      </c>
    </row>
    <row r="2" spans="1:1" ht="15.6" x14ac:dyDescent="0.25">
      <c r="A2" s="30" t="s">
        <v>288</v>
      </c>
    </row>
    <row r="3" spans="1:1" ht="15.6" x14ac:dyDescent="0.25">
      <c r="A3" s="30" t="s">
        <v>289</v>
      </c>
    </row>
    <row r="4" spans="1:1" ht="15.6" x14ac:dyDescent="0.25">
      <c r="A4" s="30" t="s">
        <v>290</v>
      </c>
    </row>
    <row r="5" spans="1:1" ht="15.6" x14ac:dyDescent="0.25">
      <c r="A5" s="30" t="s">
        <v>291</v>
      </c>
    </row>
    <row r="6" spans="1:1" ht="15.6" x14ac:dyDescent="0.25">
      <c r="A6" s="30" t="s">
        <v>292</v>
      </c>
    </row>
    <row r="7" spans="1:1" ht="15.6" x14ac:dyDescent="0.25">
      <c r="A7" s="30" t="s">
        <v>293</v>
      </c>
    </row>
    <row r="8" spans="1:1" ht="15.6" x14ac:dyDescent="0.25">
      <c r="A8" s="30" t="s">
        <v>294</v>
      </c>
    </row>
    <row r="9" spans="1:1" ht="15.6" x14ac:dyDescent="0.25">
      <c r="A9" s="30" t="s">
        <v>295</v>
      </c>
    </row>
    <row r="10" spans="1:1" ht="15.6" x14ac:dyDescent="0.25">
      <c r="A10" s="30" t="s">
        <v>296</v>
      </c>
    </row>
    <row r="11" spans="1:1" ht="15.6" x14ac:dyDescent="0.25">
      <c r="A11" s="30" t="s">
        <v>297</v>
      </c>
    </row>
    <row r="12" spans="1:1" ht="15.6" x14ac:dyDescent="0.25">
      <c r="A12" s="30" t="s">
        <v>298</v>
      </c>
    </row>
    <row r="13" spans="1:1" ht="15.6" x14ac:dyDescent="0.25">
      <c r="A13" s="30" t="s">
        <v>299</v>
      </c>
    </row>
    <row r="14" spans="1:1" ht="15.6" x14ac:dyDescent="0.25">
      <c r="A14" s="30" t="s">
        <v>300</v>
      </c>
    </row>
    <row r="15" spans="1:1" ht="15.6" x14ac:dyDescent="0.25">
      <c r="A15" s="30" t="s">
        <v>301</v>
      </c>
    </row>
    <row r="16" spans="1:1" ht="15.6" x14ac:dyDescent="0.25">
      <c r="A16" s="30" t="s">
        <v>302</v>
      </c>
    </row>
    <row r="17" spans="1:1" ht="15.6" x14ac:dyDescent="0.25">
      <c r="A17" s="30" t="s">
        <v>303</v>
      </c>
    </row>
    <row r="18" spans="1:1" ht="15.6" x14ac:dyDescent="0.25">
      <c r="A18" s="30" t="s">
        <v>304</v>
      </c>
    </row>
    <row r="19" spans="1:1" x14ac:dyDescent="0.25">
      <c r="A19" s="30" t="s">
        <v>305</v>
      </c>
    </row>
    <row r="20" spans="1:1" x14ac:dyDescent="0.25">
      <c r="A20" s="30" t="s">
        <v>306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981DA-7F69-4B23-9B3A-2F4AD7E1699C}">
  <dimension ref="A1:M39"/>
  <sheetViews>
    <sheetView workbookViewId="0"/>
  </sheetViews>
  <sheetFormatPr defaultRowHeight="13.8" x14ac:dyDescent="0.25"/>
  <cols>
    <col min="1" max="1" width="12.21875" style="2" bestFit="1" customWidth="1"/>
    <col min="2" max="2" width="13.44140625" style="2" bestFit="1" customWidth="1"/>
    <col min="3" max="3" width="13.88671875" style="2" bestFit="1" customWidth="1"/>
    <col min="4" max="4" width="20.33203125" style="2" bestFit="1" customWidth="1"/>
    <col min="5" max="5" width="20.21875" style="2" bestFit="1" customWidth="1"/>
    <col min="6" max="6" width="12.44140625" style="2" bestFit="1" customWidth="1"/>
    <col min="7" max="7" width="12.77734375" style="2" bestFit="1" customWidth="1"/>
    <col min="8" max="8" width="11.88671875" style="2" bestFit="1" customWidth="1"/>
    <col min="9" max="9" width="11.77734375" style="2" bestFit="1" customWidth="1"/>
    <col min="10" max="10" width="13.33203125" style="2" bestFit="1" customWidth="1"/>
    <col min="11" max="11" width="13.6640625" style="2" bestFit="1" customWidth="1"/>
    <col min="12" max="12" width="15.5546875" style="2" bestFit="1" customWidth="1"/>
    <col min="13" max="13" width="14.33203125" style="2" bestFit="1" customWidth="1"/>
  </cols>
  <sheetData>
    <row r="1" spans="1:13" ht="15.6" x14ac:dyDescent="0.25">
      <c r="A1" s="8" t="s">
        <v>238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x14ac:dyDescent="0.25">
      <c r="A2" s="5" t="s">
        <v>16</v>
      </c>
      <c r="B2" s="5" t="s">
        <v>17</v>
      </c>
      <c r="C2" s="5" t="s">
        <v>18</v>
      </c>
      <c r="D2" s="5" t="s">
        <v>19</v>
      </c>
      <c r="E2" s="5" t="s">
        <v>20</v>
      </c>
      <c r="F2" s="5" t="s">
        <v>21</v>
      </c>
      <c r="G2" s="5" t="s">
        <v>22</v>
      </c>
      <c r="H2" s="5" t="s">
        <v>64</v>
      </c>
      <c r="I2" s="5" t="s">
        <v>65</v>
      </c>
      <c r="J2" s="5" t="s">
        <v>66</v>
      </c>
      <c r="K2" s="5" t="s">
        <v>67</v>
      </c>
      <c r="L2" s="5" t="s">
        <v>68</v>
      </c>
      <c r="M2" s="5" t="s">
        <v>69</v>
      </c>
    </row>
    <row r="3" spans="1:13" x14ac:dyDescent="0.25">
      <c r="A3" s="6" t="s">
        <v>23</v>
      </c>
      <c r="B3" s="7">
        <v>2.0999999999999999E-11</v>
      </c>
      <c r="C3" s="6">
        <v>2.9383777999999999E-2</v>
      </c>
      <c r="D3" s="6" t="s">
        <v>24</v>
      </c>
      <c r="E3" s="6" t="s">
        <v>25</v>
      </c>
      <c r="F3" s="6">
        <v>0.17499999999999999</v>
      </c>
      <c r="G3" s="6">
        <v>1.009997E-2</v>
      </c>
      <c r="H3" s="6" t="s">
        <v>25</v>
      </c>
      <c r="I3" s="6" t="s">
        <v>24</v>
      </c>
      <c r="J3" s="6">
        <v>0.33569399999999999</v>
      </c>
      <c r="K3" s="6">
        <v>-4.10576E-2</v>
      </c>
      <c r="L3" s="6">
        <v>4.2647999999999998E-2</v>
      </c>
      <c r="M3" s="6">
        <v>0.82579199999999997</v>
      </c>
    </row>
    <row r="4" spans="1:13" x14ac:dyDescent="0.25">
      <c r="A4" s="6" t="s">
        <v>26</v>
      </c>
      <c r="B4" s="7">
        <v>3.7999999999999998E-11</v>
      </c>
      <c r="C4" s="6">
        <v>2.5305865E-2</v>
      </c>
      <c r="D4" s="6" t="s">
        <v>24</v>
      </c>
      <c r="E4" s="6" t="s">
        <v>27</v>
      </c>
      <c r="F4" s="6">
        <v>0.34599999999999997</v>
      </c>
      <c r="G4" s="6">
        <v>8.8130350000000003E-3</v>
      </c>
      <c r="H4" s="6" t="s">
        <v>24</v>
      </c>
      <c r="I4" s="6" t="s">
        <v>27</v>
      </c>
      <c r="J4" s="6">
        <v>0.416294</v>
      </c>
      <c r="K4" s="6">
        <v>-2.6812699999999998E-2</v>
      </c>
      <c r="L4" s="6">
        <v>3.2985300000000002E-2</v>
      </c>
      <c r="M4" s="6">
        <v>0.380359</v>
      </c>
    </row>
    <row r="5" spans="1:13" x14ac:dyDescent="0.25">
      <c r="A5" s="6" t="s">
        <v>28</v>
      </c>
      <c r="B5" s="7">
        <v>2.9000000000000002E-12</v>
      </c>
      <c r="C5" s="6">
        <v>5.6904850999999999E-2</v>
      </c>
      <c r="D5" s="6" t="s">
        <v>27</v>
      </c>
      <c r="E5" s="6" t="s">
        <v>25</v>
      </c>
      <c r="F5" s="6">
        <v>5.1999999999999998E-2</v>
      </c>
      <c r="G5" s="6">
        <v>1.8765271E-2</v>
      </c>
      <c r="H5" s="6" t="s">
        <v>27</v>
      </c>
      <c r="I5" s="6" t="s">
        <v>25</v>
      </c>
      <c r="J5" s="6">
        <v>0.292213</v>
      </c>
      <c r="K5" s="6">
        <v>-6.3448900000000003E-2</v>
      </c>
      <c r="L5" s="6">
        <v>6.0239500000000001E-2</v>
      </c>
      <c r="M5" s="6">
        <v>7.9535400000000006E-2</v>
      </c>
    </row>
    <row r="6" spans="1:13" x14ac:dyDescent="0.25">
      <c r="A6" s="6" t="s">
        <v>29</v>
      </c>
      <c r="B6" s="7">
        <v>2.9000000000000002E-8</v>
      </c>
      <c r="C6" s="6">
        <v>-1.7728766999999999E-2</v>
      </c>
      <c r="D6" s="6" t="s">
        <v>30</v>
      </c>
      <c r="E6" s="6" t="s">
        <v>27</v>
      </c>
      <c r="F6" s="6">
        <v>0.38</v>
      </c>
      <c r="G6" s="6">
        <v>7.3588029999999997E-3</v>
      </c>
      <c r="H6" s="6" t="s">
        <v>30</v>
      </c>
      <c r="I6" s="6" t="s">
        <v>27</v>
      </c>
      <c r="J6" s="6">
        <v>0.69418800000000003</v>
      </c>
      <c r="K6" s="6">
        <v>-1.3170899999999999E-2</v>
      </c>
      <c r="L6" s="6">
        <v>3.34985E-2</v>
      </c>
      <c r="M6" s="6">
        <v>0.35148400000000002</v>
      </c>
    </row>
    <row r="7" spans="1:13" x14ac:dyDescent="0.25">
      <c r="A7" s="6" t="s">
        <v>31</v>
      </c>
      <c r="B7" s="7">
        <v>6.7999999999999996E-17</v>
      </c>
      <c r="C7" s="6">
        <v>-3.6212173E-2</v>
      </c>
      <c r="D7" s="6" t="s">
        <v>24</v>
      </c>
      <c r="E7" s="6" t="s">
        <v>27</v>
      </c>
      <c r="F7" s="6">
        <v>0.19500000000000001</v>
      </c>
      <c r="G7" s="6">
        <v>9.9852759999999995E-3</v>
      </c>
      <c r="H7" s="6" t="s">
        <v>24</v>
      </c>
      <c r="I7" s="6" t="s">
        <v>27</v>
      </c>
      <c r="J7" s="6">
        <v>0.584812</v>
      </c>
      <c r="K7" s="6">
        <v>2.04435E-2</v>
      </c>
      <c r="L7" s="6">
        <v>3.7416999999999999E-2</v>
      </c>
      <c r="M7" s="6">
        <v>0.23949699999999999</v>
      </c>
    </row>
    <row r="8" spans="1:13" x14ac:dyDescent="0.25">
      <c r="A8" s="6" t="s">
        <v>32</v>
      </c>
      <c r="B8" s="7">
        <v>3.7000000000000001E-19</v>
      </c>
      <c r="C8" s="6">
        <v>4.5322978999999999E-2</v>
      </c>
      <c r="D8" s="6" t="s">
        <v>30</v>
      </c>
      <c r="E8" s="6" t="s">
        <v>24</v>
      </c>
      <c r="F8" s="6">
        <v>0.14499999999999999</v>
      </c>
      <c r="G8" s="6">
        <v>1.1666098E-2</v>
      </c>
      <c r="H8" s="6" t="s">
        <v>30</v>
      </c>
      <c r="I8" s="6" t="s">
        <v>24</v>
      </c>
      <c r="J8" s="6">
        <v>0.89280700000000002</v>
      </c>
      <c r="K8" s="6">
        <v>8.3951600000000005E-3</v>
      </c>
      <c r="L8" s="6">
        <v>6.23002E-2</v>
      </c>
      <c r="M8" s="6">
        <v>7.2604299999999997E-2</v>
      </c>
    </row>
    <row r="9" spans="1:13" x14ac:dyDescent="0.25">
      <c r="A9" s="6" t="s">
        <v>33</v>
      </c>
      <c r="B9" s="7">
        <v>2.7E-10</v>
      </c>
      <c r="C9" s="6">
        <v>-2.2276395000000001E-2</v>
      </c>
      <c r="D9" s="6" t="s">
        <v>30</v>
      </c>
      <c r="E9" s="6" t="s">
        <v>27</v>
      </c>
      <c r="F9" s="6">
        <v>0.33200000000000002</v>
      </c>
      <c r="G9" s="6">
        <v>8.1223349999999996E-3</v>
      </c>
      <c r="H9" s="6" t="s">
        <v>30</v>
      </c>
      <c r="I9" s="6" t="s">
        <v>27</v>
      </c>
      <c r="J9" s="6">
        <v>0.875857</v>
      </c>
      <c r="K9" s="6">
        <v>-5.14256E-3</v>
      </c>
      <c r="L9" s="6">
        <v>3.2918099999999999E-2</v>
      </c>
      <c r="M9" s="6">
        <v>0.38534200000000002</v>
      </c>
    </row>
    <row r="10" spans="1:13" x14ac:dyDescent="0.25">
      <c r="A10" s="6" t="s">
        <v>34</v>
      </c>
      <c r="B10" s="7">
        <v>2.8999999999999999E-9</v>
      </c>
      <c r="C10" s="6">
        <v>2.5305865E-2</v>
      </c>
      <c r="D10" s="6" t="s">
        <v>27</v>
      </c>
      <c r="E10" s="6" t="s">
        <v>30</v>
      </c>
      <c r="F10" s="6">
        <v>0.193</v>
      </c>
      <c r="G10" s="6">
        <v>9.8142709999999994E-3</v>
      </c>
      <c r="H10" s="6" t="s">
        <v>30</v>
      </c>
      <c r="I10" s="6" t="s">
        <v>27</v>
      </c>
      <c r="J10" s="6">
        <v>0.72914199999999996</v>
      </c>
      <c r="K10" s="6">
        <v>-1.50998E-2</v>
      </c>
      <c r="L10" s="6">
        <v>4.3607399999999998E-2</v>
      </c>
      <c r="M10" s="6">
        <v>0.84182500000000005</v>
      </c>
    </row>
    <row r="11" spans="1:13" x14ac:dyDescent="0.25">
      <c r="A11" s="6" t="s">
        <v>35</v>
      </c>
      <c r="B11" s="7">
        <v>4.9000000000000002E-8</v>
      </c>
      <c r="C11" s="6">
        <v>-1.7728766999999999E-2</v>
      </c>
      <c r="D11" s="6" t="s">
        <v>27</v>
      </c>
      <c r="E11" s="6" t="s">
        <v>24</v>
      </c>
      <c r="F11" s="6">
        <v>0.41</v>
      </c>
      <c r="G11" s="6">
        <v>7.483544E-3</v>
      </c>
      <c r="H11" s="6" t="s">
        <v>24</v>
      </c>
      <c r="I11" s="6" t="s">
        <v>27</v>
      </c>
      <c r="J11" s="6">
        <v>0.95389599999999997</v>
      </c>
      <c r="K11" s="6">
        <v>1.9761399999999999E-3</v>
      </c>
      <c r="L11" s="6">
        <v>3.4180500000000003E-2</v>
      </c>
      <c r="M11" s="6">
        <v>0.673682</v>
      </c>
    </row>
    <row r="12" spans="1:13" x14ac:dyDescent="0.25">
      <c r="A12" s="6" t="s">
        <v>36</v>
      </c>
      <c r="B12" s="7">
        <v>8.9999999999999995E-9</v>
      </c>
      <c r="C12" s="6">
        <v>2.1189299000000002E-2</v>
      </c>
      <c r="D12" s="6" t="s">
        <v>30</v>
      </c>
      <c r="E12" s="6" t="s">
        <v>27</v>
      </c>
      <c r="F12" s="6">
        <v>0.36599999999999999</v>
      </c>
      <c r="G12" s="6">
        <v>8.4873529999999996E-3</v>
      </c>
      <c r="H12" s="6" t="s">
        <v>27</v>
      </c>
      <c r="I12" s="6" t="s">
        <v>30</v>
      </c>
      <c r="J12" s="6">
        <v>0.72604900000000006</v>
      </c>
      <c r="K12" s="6">
        <v>-1.23035E-2</v>
      </c>
      <c r="L12" s="6">
        <v>3.5113999999999999E-2</v>
      </c>
      <c r="M12" s="6">
        <v>0.71070199999999994</v>
      </c>
    </row>
    <row r="13" spans="1:13" x14ac:dyDescent="0.25">
      <c r="A13" s="6" t="s">
        <v>37</v>
      </c>
      <c r="B13" s="7">
        <v>1.5E-11</v>
      </c>
      <c r="C13" s="6">
        <v>2.5305865E-2</v>
      </c>
      <c r="D13" s="6" t="s">
        <v>27</v>
      </c>
      <c r="E13" s="6" t="s">
        <v>30</v>
      </c>
      <c r="F13" s="6">
        <v>0.42099999999999999</v>
      </c>
      <c r="G13" s="6">
        <v>8.6351169999999994E-3</v>
      </c>
      <c r="H13" s="6" t="s">
        <v>27</v>
      </c>
      <c r="I13" s="6" t="s">
        <v>30</v>
      </c>
      <c r="J13" s="6">
        <v>0.53590800000000005</v>
      </c>
      <c r="K13" s="6">
        <v>-2.0271999999999998E-2</v>
      </c>
      <c r="L13" s="6">
        <v>3.2749E-2</v>
      </c>
      <c r="M13" s="6">
        <v>0.39493299999999998</v>
      </c>
    </row>
    <row r="14" spans="1:13" x14ac:dyDescent="0.25">
      <c r="A14" s="6" t="s">
        <v>38</v>
      </c>
      <c r="B14" s="7">
        <v>4.0999999999999999E-12</v>
      </c>
      <c r="C14" s="6">
        <v>-3.1517050999999997E-2</v>
      </c>
      <c r="D14" s="6" t="s">
        <v>30</v>
      </c>
      <c r="E14" s="6" t="s">
        <v>27</v>
      </c>
      <c r="F14" s="6">
        <v>0.13200000000000001</v>
      </c>
      <c r="G14" s="6">
        <v>1.0466387000000001E-2</v>
      </c>
      <c r="H14" s="6" t="s">
        <v>30</v>
      </c>
      <c r="I14" s="6" t="s">
        <v>27</v>
      </c>
      <c r="J14" s="6">
        <v>0.83221100000000003</v>
      </c>
      <c r="K14" s="6">
        <v>1.1373100000000001E-2</v>
      </c>
      <c r="L14" s="6">
        <v>5.3680400000000003E-2</v>
      </c>
      <c r="M14" s="6">
        <v>9.5806799999999998E-2</v>
      </c>
    </row>
    <row r="15" spans="1:13" x14ac:dyDescent="0.25">
      <c r="A15" s="6" t="s">
        <v>39</v>
      </c>
      <c r="B15" s="7">
        <v>2E-8</v>
      </c>
      <c r="C15" s="6">
        <v>-1.7728766999999999E-2</v>
      </c>
      <c r="D15" s="6" t="s">
        <v>25</v>
      </c>
      <c r="E15" s="6" t="s">
        <v>24</v>
      </c>
      <c r="F15" s="6">
        <v>0.47299999999999998</v>
      </c>
      <c r="G15" s="6">
        <v>7.2740529999999999E-3</v>
      </c>
      <c r="H15" s="6" t="s">
        <v>25</v>
      </c>
      <c r="I15" s="6" t="s">
        <v>24</v>
      </c>
      <c r="J15" s="6">
        <v>0.47412199999999999</v>
      </c>
      <c r="K15" s="6">
        <v>2.29134E-2</v>
      </c>
      <c r="L15" s="6">
        <v>3.2011299999999999E-2</v>
      </c>
      <c r="M15" s="6">
        <v>0.47472799999999998</v>
      </c>
    </row>
    <row r="16" spans="1:13" x14ac:dyDescent="0.25">
      <c r="A16" s="6" t="s">
        <v>40</v>
      </c>
      <c r="B16" s="7">
        <v>9.9999999999999994E-12</v>
      </c>
      <c r="C16" s="6">
        <v>2.5305865E-2</v>
      </c>
      <c r="D16" s="6" t="s">
        <v>24</v>
      </c>
      <c r="E16" s="6" t="s">
        <v>25</v>
      </c>
      <c r="F16" s="6">
        <v>0.24399999999999999</v>
      </c>
      <c r="G16" s="6">
        <v>8.560771E-3</v>
      </c>
      <c r="H16" s="6" t="s">
        <v>24</v>
      </c>
      <c r="I16" s="6" t="s">
        <v>25</v>
      </c>
      <c r="J16" s="6">
        <v>0.13488700000000001</v>
      </c>
      <c r="K16" s="6">
        <v>-5.4664999999999998E-2</v>
      </c>
      <c r="L16" s="6">
        <v>3.6562699999999997E-2</v>
      </c>
      <c r="M16" s="6">
        <v>0.25784299999999999</v>
      </c>
    </row>
    <row r="17" spans="1:13" x14ac:dyDescent="0.25">
      <c r="A17" s="6" t="s">
        <v>41</v>
      </c>
      <c r="B17" s="7">
        <v>1.2E-8</v>
      </c>
      <c r="C17" s="6">
        <v>-1.7728766999999999E-2</v>
      </c>
      <c r="D17" s="6" t="s">
        <v>27</v>
      </c>
      <c r="E17" s="6" t="s">
        <v>30</v>
      </c>
      <c r="F17" s="6">
        <v>0.32300000000000001</v>
      </c>
      <c r="G17" s="6">
        <v>7.1620970000000001E-3</v>
      </c>
      <c r="H17" s="6" t="s">
        <v>27</v>
      </c>
      <c r="I17" s="6" t="s">
        <v>30</v>
      </c>
      <c r="J17" s="6">
        <v>0.64131899999999997</v>
      </c>
      <c r="K17" s="6">
        <v>-1.7546200000000001E-2</v>
      </c>
      <c r="L17" s="6">
        <v>3.7664499999999997E-2</v>
      </c>
      <c r="M17" s="6">
        <v>0.23553499999999999</v>
      </c>
    </row>
    <row r="18" spans="1:13" x14ac:dyDescent="0.25">
      <c r="A18" s="6" t="s">
        <v>42</v>
      </c>
      <c r="B18" s="7">
        <v>1.6999999999999999E-11</v>
      </c>
      <c r="C18" s="6">
        <v>2.5305865E-2</v>
      </c>
      <c r="D18" s="6" t="s">
        <v>27</v>
      </c>
      <c r="E18" s="6" t="s">
        <v>24</v>
      </c>
      <c r="F18" s="6">
        <v>0.38700000000000001</v>
      </c>
      <c r="G18" s="6">
        <v>8.6584560000000001E-3</v>
      </c>
      <c r="H18" s="6" t="s">
        <v>27</v>
      </c>
      <c r="I18" s="6" t="s">
        <v>24</v>
      </c>
      <c r="J18" s="6">
        <v>0.58214500000000002</v>
      </c>
      <c r="K18" s="6">
        <v>1.76445E-2</v>
      </c>
      <c r="L18" s="6">
        <v>3.20661E-2</v>
      </c>
      <c r="M18" s="6">
        <v>0.44901600000000003</v>
      </c>
    </row>
    <row r="19" spans="1:13" x14ac:dyDescent="0.25">
      <c r="A19" s="6" t="s">
        <v>43</v>
      </c>
      <c r="B19" s="7">
        <v>6.8000000000000003E-10</v>
      </c>
      <c r="C19" s="6">
        <v>2.1189299000000002E-2</v>
      </c>
      <c r="D19" s="6" t="s">
        <v>25</v>
      </c>
      <c r="E19" s="6" t="s">
        <v>24</v>
      </c>
      <c r="F19" s="6">
        <v>0.37</v>
      </c>
      <c r="G19" s="6">
        <v>7.9067819999999994E-3</v>
      </c>
      <c r="H19" s="6" t="s">
        <v>25</v>
      </c>
      <c r="I19" s="6" t="s">
        <v>24</v>
      </c>
      <c r="J19" s="6">
        <v>0.116021</v>
      </c>
      <c r="K19" s="6">
        <v>5.4467099999999997E-2</v>
      </c>
      <c r="L19" s="6">
        <v>3.4654999999999998E-2</v>
      </c>
      <c r="M19" s="6">
        <v>0.306894</v>
      </c>
    </row>
    <row r="20" spans="1:13" x14ac:dyDescent="0.25">
      <c r="A20" s="6" t="s">
        <v>44</v>
      </c>
      <c r="B20" s="7">
        <v>2.9000000000000002E-8</v>
      </c>
      <c r="C20" s="6">
        <v>1.7033339000000002E-2</v>
      </c>
      <c r="D20" s="6" t="s">
        <v>24</v>
      </c>
      <c r="E20" s="6" t="s">
        <v>25</v>
      </c>
      <c r="F20" s="6">
        <v>0.44900000000000001</v>
      </c>
      <c r="G20" s="6">
        <v>7.0701469999999997E-3</v>
      </c>
      <c r="H20" s="6" t="s">
        <v>25</v>
      </c>
      <c r="I20" s="6" t="s">
        <v>24</v>
      </c>
      <c r="J20" s="6">
        <v>0.276864</v>
      </c>
      <c r="K20" s="6">
        <v>3.4804099999999998E-2</v>
      </c>
      <c r="L20" s="6">
        <v>3.2006899999999998E-2</v>
      </c>
      <c r="M20" s="6">
        <v>0.50434199999999996</v>
      </c>
    </row>
    <row r="21" spans="1:13" x14ac:dyDescent="0.25">
      <c r="A21" s="6" t="s">
        <v>45</v>
      </c>
      <c r="B21" s="7">
        <v>1.0999999999999999E-8</v>
      </c>
      <c r="C21" s="6">
        <v>2.1189299000000002E-2</v>
      </c>
      <c r="D21" s="6" t="s">
        <v>24</v>
      </c>
      <c r="E21" s="6" t="s">
        <v>25</v>
      </c>
      <c r="F21" s="6">
        <v>0.27</v>
      </c>
      <c r="G21" s="6">
        <v>8.5378959999999997E-3</v>
      </c>
      <c r="H21" s="6" t="s">
        <v>24</v>
      </c>
      <c r="I21" s="6" t="s">
        <v>25</v>
      </c>
      <c r="J21" s="6">
        <v>0.71980900000000003</v>
      </c>
      <c r="K21" s="6">
        <v>-1.242E-2</v>
      </c>
      <c r="L21" s="6">
        <v>3.46237E-2</v>
      </c>
      <c r="M21" s="6">
        <v>0.30567100000000003</v>
      </c>
    </row>
    <row r="22" spans="1:13" x14ac:dyDescent="0.25">
      <c r="A22" s="6" t="s">
        <v>46</v>
      </c>
      <c r="B22" s="7">
        <v>2.4999999999999999E-24</v>
      </c>
      <c r="C22" s="6">
        <v>4.1392684999999999E-2</v>
      </c>
      <c r="D22" s="6" t="s">
        <v>27</v>
      </c>
      <c r="E22" s="6" t="s">
        <v>30</v>
      </c>
      <c r="F22" s="6">
        <v>0.20699999999999999</v>
      </c>
      <c r="G22" s="6">
        <v>9.3648289999999999E-3</v>
      </c>
      <c r="H22" s="6" t="s">
        <v>27</v>
      </c>
      <c r="I22" s="6" t="s">
        <v>30</v>
      </c>
      <c r="J22" s="6">
        <v>0.978657</v>
      </c>
      <c r="K22" s="6">
        <v>9.7010800000000002E-4</v>
      </c>
      <c r="L22" s="6">
        <v>3.6262700000000002E-2</v>
      </c>
      <c r="M22" s="6">
        <v>0.26369399999999998</v>
      </c>
    </row>
    <row r="23" spans="1:13" x14ac:dyDescent="0.25">
      <c r="A23" s="6" t="s">
        <v>47</v>
      </c>
      <c r="B23" s="7">
        <v>2E-16</v>
      </c>
      <c r="C23" s="6">
        <v>2.5305865E-2</v>
      </c>
      <c r="D23" s="6" t="s">
        <v>24</v>
      </c>
      <c r="E23" s="6" t="s">
        <v>30</v>
      </c>
      <c r="F23" s="6">
        <v>0.498</v>
      </c>
      <c r="G23" s="6">
        <v>7.0868800000000003E-3</v>
      </c>
      <c r="H23" s="6" t="s">
        <v>30</v>
      </c>
      <c r="I23" s="6" t="s">
        <v>24</v>
      </c>
      <c r="J23" s="6">
        <v>0.39019700000000002</v>
      </c>
      <c r="K23" s="6">
        <v>-2.7997399999999999E-2</v>
      </c>
      <c r="L23" s="6">
        <v>3.2583099999999997E-2</v>
      </c>
      <c r="M23" s="6">
        <v>0.59665000000000001</v>
      </c>
    </row>
    <row r="24" spans="1:13" x14ac:dyDescent="0.25">
      <c r="A24" s="6" t="s">
        <v>48</v>
      </c>
      <c r="B24" s="7">
        <v>1.0999999999999999E-9</v>
      </c>
      <c r="C24" s="6">
        <v>2.5305865E-2</v>
      </c>
      <c r="D24" s="6" t="s">
        <v>24</v>
      </c>
      <c r="E24" s="6" t="s">
        <v>25</v>
      </c>
      <c r="F24" s="6">
        <v>0.25600000000000001</v>
      </c>
      <c r="G24" s="6">
        <v>9.5614029999999996E-3</v>
      </c>
      <c r="H24" s="6" t="s">
        <v>24</v>
      </c>
      <c r="I24" s="6" t="s">
        <v>25</v>
      </c>
      <c r="J24" s="6">
        <v>0.31826300000000002</v>
      </c>
      <c r="K24" s="6">
        <v>-3.3487200000000002E-2</v>
      </c>
      <c r="L24" s="6">
        <v>3.3553199999999998E-2</v>
      </c>
      <c r="M24" s="6">
        <v>0.34963</v>
      </c>
    </row>
    <row r="25" spans="1:13" x14ac:dyDescent="0.25">
      <c r="A25" s="6" t="s">
        <v>49</v>
      </c>
      <c r="B25" s="7">
        <v>3.1999999999999999E-11</v>
      </c>
      <c r="C25" s="6">
        <v>-2.2276395000000001E-2</v>
      </c>
      <c r="D25" s="6" t="s">
        <v>30</v>
      </c>
      <c r="E25" s="6" t="s">
        <v>27</v>
      </c>
      <c r="F25" s="6">
        <v>0.28599999999999998</v>
      </c>
      <c r="G25" s="6">
        <v>7.7283150000000004E-3</v>
      </c>
      <c r="H25" s="6" t="s">
        <v>30</v>
      </c>
      <c r="I25" s="6" t="s">
        <v>27</v>
      </c>
      <c r="J25" s="6">
        <v>0.25569799999999998</v>
      </c>
      <c r="K25" s="6">
        <v>-4.1935100000000003E-2</v>
      </c>
      <c r="L25" s="6">
        <v>3.68946E-2</v>
      </c>
      <c r="M25" s="6">
        <v>0.249227</v>
      </c>
    </row>
    <row r="26" spans="1:13" x14ac:dyDescent="0.25">
      <c r="A26" s="6" t="s">
        <v>50</v>
      </c>
      <c r="B26" s="7">
        <v>4.6E-14</v>
      </c>
      <c r="C26" s="6">
        <v>-7.5720713999999995E-2</v>
      </c>
      <c r="D26" s="6" t="s">
        <v>24</v>
      </c>
      <c r="E26" s="6" t="s">
        <v>25</v>
      </c>
      <c r="F26" s="6">
        <v>2.5000000000000001E-2</v>
      </c>
      <c r="G26" s="6">
        <v>2.3115218999999999E-2</v>
      </c>
      <c r="H26" s="6" t="s">
        <v>24</v>
      </c>
      <c r="I26" s="6" t="s">
        <v>25</v>
      </c>
      <c r="J26" s="6">
        <v>0.24029300000000001</v>
      </c>
      <c r="K26" s="6">
        <v>0.19926099999999999</v>
      </c>
      <c r="L26" s="6">
        <v>0.16969100000000001</v>
      </c>
      <c r="M26" s="6">
        <v>8.8381299999999996E-3</v>
      </c>
    </row>
    <row r="27" spans="1:13" x14ac:dyDescent="0.25">
      <c r="A27" s="6" t="s">
        <v>51</v>
      </c>
      <c r="B27" s="7">
        <v>2.4E-8</v>
      </c>
      <c r="C27" s="6">
        <v>2.1189299000000002E-2</v>
      </c>
      <c r="D27" s="6" t="s">
        <v>30</v>
      </c>
      <c r="E27" s="6" t="s">
        <v>27</v>
      </c>
      <c r="F27" s="6">
        <v>0.30099999999999999</v>
      </c>
      <c r="G27" s="6">
        <v>8.7431690000000003E-3</v>
      </c>
      <c r="H27" s="6" t="s">
        <v>27</v>
      </c>
      <c r="I27" s="6" t="s">
        <v>30</v>
      </c>
      <c r="J27" s="6">
        <v>0.380052</v>
      </c>
      <c r="K27" s="6">
        <v>-3.3095800000000002E-2</v>
      </c>
      <c r="L27" s="6">
        <v>3.7703100000000003E-2</v>
      </c>
      <c r="M27" s="6">
        <v>0.76195599999999997</v>
      </c>
    </row>
    <row r="28" spans="1:13" x14ac:dyDescent="0.25">
      <c r="A28" s="6" t="s">
        <v>52</v>
      </c>
      <c r="B28" s="7">
        <v>4.3999999999999999E-55</v>
      </c>
      <c r="C28" s="6">
        <v>6.8185862E-2</v>
      </c>
      <c r="D28" s="6" t="s">
        <v>30</v>
      </c>
      <c r="E28" s="6" t="s">
        <v>25</v>
      </c>
      <c r="F28" s="6">
        <v>0.20100000000000001</v>
      </c>
      <c r="G28" s="6">
        <v>1.0043671000000001E-2</v>
      </c>
      <c r="H28" s="6" t="s">
        <v>25</v>
      </c>
      <c r="I28" s="6" t="s">
        <v>30</v>
      </c>
      <c r="J28" s="6">
        <v>0.24012800000000001</v>
      </c>
      <c r="K28" s="6">
        <v>4.8707599999999997E-2</v>
      </c>
      <c r="L28" s="6">
        <v>4.1465099999999998E-2</v>
      </c>
      <c r="M28" s="6">
        <v>0.81795600000000002</v>
      </c>
    </row>
    <row r="29" spans="1:13" x14ac:dyDescent="0.25">
      <c r="A29" s="6" t="s">
        <v>53</v>
      </c>
      <c r="B29" s="7">
        <v>1.6999999999999999E-22</v>
      </c>
      <c r="C29" s="6">
        <v>-3.1517050999999997E-2</v>
      </c>
      <c r="D29" s="6" t="s">
        <v>24</v>
      </c>
      <c r="E29" s="6" t="s">
        <v>25</v>
      </c>
      <c r="F29" s="6">
        <v>0.45700000000000002</v>
      </c>
      <c r="G29" s="6">
        <v>7.4368259999999997E-3</v>
      </c>
      <c r="H29" s="6" t="s">
        <v>24</v>
      </c>
      <c r="I29" s="6" t="s">
        <v>25</v>
      </c>
      <c r="J29" s="6">
        <v>0.666107</v>
      </c>
      <c r="K29" s="6">
        <v>-1.3844199999999999E-2</v>
      </c>
      <c r="L29" s="6">
        <v>3.20842E-2</v>
      </c>
      <c r="M29" s="6">
        <v>0.44344</v>
      </c>
    </row>
    <row r="30" spans="1:13" x14ac:dyDescent="0.25">
      <c r="A30" s="6" t="s">
        <v>54</v>
      </c>
      <c r="B30" s="7">
        <v>5.9999999999999997E-14</v>
      </c>
      <c r="C30" s="6">
        <v>3.7426498000000002E-2</v>
      </c>
      <c r="D30" s="6" t="s">
        <v>25</v>
      </c>
      <c r="E30" s="6" t="s">
        <v>24</v>
      </c>
      <c r="F30" s="6">
        <v>0.13400000000000001</v>
      </c>
      <c r="G30" s="6">
        <v>1.1477991E-2</v>
      </c>
      <c r="H30" s="6" t="s">
        <v>24</v>
      </c>
      <c r="I30" s="6" t="s">
        <v>25</v>
      </c>
      <c r="J30" s="6">
        <v>0.92608000000000001</v>
      </c>
      <c r="K30" s="6">
        <v>4.6945800000000003E-3</v>
      </c>
      <c r="L30" s="6">
        <v>5.0600100000000002E-2</v>
      </c>
      <c r="M30" s="6">
        <v>0.88873599999999997</v>
      </c>
    </row>
    <row r="31" spans="1:13" x14ac:dyDescent="0.25">
      <c r="A31" s="6" t="s">
        <v>55</v>
      </c>
      <c r="B31" s="7">
        <v>6.0999999999999996E-11</v>
      </c>
      <c r="C31" s="6">
        <v>2.9383777999999999E-2</v>
      </c>
      <c r="D31" s="6" t="s">
        <v>27</v>
      </c>
      <c r="E31" s="6" t="s">
        <v>24</v>
      </c>
      <c r="F31" s="6">
        <v>0.17599999999999999</v>
      </c>
      <c r="G31" s="6">
        <v>1.0343356E-2</v>
      </c>
      <c r="H31" s="6" t="s">
        <v>27</v>
      </c>
      <c r="I31" s="6" t="s">
        <v>24</v>
      </c>
      <c r="J31" s="6">
        <v>4.9399199999999997E-2</v>
      </c>
      <c r="K31" s="6">
        <v>-8.8922899999999999E-2</v>
      </c>
      <c r="L31" s="6">
        <v>4.52503E-2</v>
      </c>
      <c r="M31" s="6">
        <v>0.14851800000000001</v>
      </c>
    </row>
    <row r="32" spans="1:13" x14ac:dyDescent="0.25">
      <c r="A32" s="6" t="s">
        <v>56</v>
      </c>
      <c r="B32" s="7">
        <v>5.5999999999999999E-22</v>
      </c>
      <c r="C32" s="6">
        <v>-4.0958608000000001E-2</v>
      </c>
      <c r="D32" s="6" t="s">
        <v>30</v>
      </c>
      <c r="E32" s="6" t="s">
        <v>25</v>
      </c>
      <c r="F32" s="6">
        <v>0.19900000000000001</v>
      </c>
      <c r="G32" s="6">
        <v>9.7866940000000003E-3</v>
      </c>
      <c r="H32" s="6" t="s">
        <v>30</v>
      </c>
      <c r="I32" s="6" t="s">
        <v>25</v>
      </c>
      <c r="J32" s="6">
        <v>0.77236000000000005</v>
      </c>
      <c r="K32" s="6">
        <v>1.08895E-2</v>
      </c>
      <c r="L32" s="6">
        <v>3.7642299999999997E-2</v>
      </c>
      <c r="M32" s="6">
        <v>0.24935599999999999</v>
      </c>
    </row>
    <row r="33" spans="1:13" x14ac:dyDescent="0.25">
      <c r="A33" s="6" t="s">
        <v>57</v>
      </c>
      <c r="B33" s="7">
        <v>2.3000000000000001E-8</v>
      </c>
      <c r="C33" s="6">
        <v>-2.2276395000000001E-2</v>
      </c>
      <c r="D33" s="6" t="s">
        <v>30</v>
      </c>
      <c r="E33" s="6" t="s">
        <v>27</v>
      </c>
      <c r="F33" s="6">
        <v>0.215</v>
      </c>
      <c r="G33" s="6">
        <v>9.1795590000000003E-3</v>
      </c>
      <c r="H33" s="6" t="s">
        <v>27</v>
      </c>
      <c r="I33" s="6" t="s">
        <v>30</v>
      </c>
      <c r="J33" s="6">
        <v>0.53636799999999996</v>
      </c>
      <c r="K33" s="6">
        <v>2.2652800000000001E-2</v>
      </c>
      <c r="L33" s="6">
        <v>3.66364E-2</v>
      </c>
      <c r="M33" s="6">
        <v>0.74590900000000004</v>
      </c>
    </row>
    <row r="34" spans="1:13" x14ac:dyDescent="0.25">
      <c r="A34" s="6" t="s">
        <v>58</v>
      </c>
      <c r="B34" s="7">
        <v>2.4E-10</v>
      </c>
      <c r="C34" s="6">
        <v>2.1189299000000002E-2</v>
      </c>
      <c r="D34" s="6" t="s">
        <v>30</v>
      </c>
      <c r="E34" s="6" t="s">
        <v>27</v>
      </c>
      <c r="F34" s="6">
        <v>0.33400000000000002</v>
      </c>
      <c r="G34" s="6">
        <v>7.7037720000000002E-3</v>
      </c>
      <c r="H34" s="6" t="s">
        <v>30</v>
      </c>
      <c r="I34" s="6" t="s">
        <v>27</v>
      </c>
      <c r="J34" s="6">
        <v>0.60862700000000003</v>
      </c>
      <c r="K34" s="6">
        <v>-1.8012E-2</v>
      </c>
      <c r="L34" s="6">
        <v>3.5177300000000002E-2</v>
      </c>
      <c r="M34" s="6">
        <v>0.285999</v>
      </c>
    </row>
    <row r="35" spans="1:13" x14ac:dyDescent="0.25">
      <c r="A35" s="6" t="s">
        <v>59</v>
      </c>
      <c r="B35" s="7">
        <v>3.7E-9</v>
      </c>
      <c r="C35" s="6">
        <v>2.1189299000000002E-2</v>
      </c>
      <c r="D35" s="6" t="s">
        <v>27</v>
      </c>
      <c r="E35" s="6" t="s">
        <v>24</v>
      </c>
      <c r="F35" s="6">
        <v>0.496</v>
      </c>
      <c r="G35" s="6">
        <v>8.2736200000000006E-3</v>
      </c>
      <c r="H35" s="6" t="s">
        <v>24</v>
      </c>
      <c r="I35" s="6" t="s">
        <v>27</v>
      </c>
      <c r="J35" s="6">
        <v>0.59165299999999998</v>
      </c>
      <c r="K35" s="6">
        <v>-1.7715100000000001E-2</v>
      </c>
      <c r="L35" s="6">
        <v>3.3023299999999998E-2</v>
      </c>
      <c r="M35" s="6">
        <v>0.62682000000000004</v>
      </c>
    </row>
    <row r="36" spans="1:13" x14ac:dyDescent="0.25">
      <c r="A36" s="6" t="s">
        <v>60</v>
      </c>
      <c r="B36" s="7">
        <v>1.6E-11</v>
      </c>
      <c r="C36" s="6">
        <v>-2.2276395000000001E-2</v>
      </c>
      <c r="D36" s="6" t="s">
        <v>30</v>
      </c>
      <c r="E36" s="6" t="s">
        <v>27</v>
      </c>
      <c r="F36" s="6">
        <v>0.35899999999999999</v>
      </c>
      <c r="G36" s="6">
        <v>7.6119439999999998E-3</v>
      </c>
      <c r="H36" s="6" t="s">
        <v>27</v>
      </c>
      <c r="I36" s="6" t="s">
        <v>30</v>
      </c>
      <c r="J36" s="6">
        <v>0.27580700000000002</v>
      </c>
      <c r="K36" s="6">
        <v>-3.7669500000000002E-2</v>
      </c>
      <c r="L36" s="6">
        <v>3.4565899999999997E-2</v>
      </c>
      <c r="M36" s="6">
        <v>0.68872800000000001</v>
      </c>
    </row>
    <row r="37" spans="1:13" x14ac:dyDescent="0.25">
      <c r="A37" s="6" t="s">
        <v>61</v>
      </c>
      <c r="B37" s="7">
        <v>1.1E-14</v>
      </c>
      <c r="C37" s="6">
        <v>-3.1517050999999997E-2</v>
      </c>
      <c r="D37" s="6" t="s">
        <v>24</v>
      </c>
      <c r="E37" s="6" t="s">
        <v>25</v>
      </c>
      <c r="F37" s="6">
        <v>0.22700000000000001</v>
      </c>
      <c r="G37" s="6">
        <v>9.3916769999999993E-3</v>
      </c>
      <c r="H37" s="6" t="s">
        <v>24</v>
      </c>
      <c r="I37" s="6" t="s">
        <v>25</v>
      </c>
      <c r="J37" s="6">
        <v>0.13961499999999999</v>
      </c>
      <c r="K37" s="6">
        <v>5.6313500000000002E-2</v>
      </c>
      <c r="L37" s="6">
        <v>3.8121099999999998E-2</v>
      </c>
      <c r="M37" s="6">
        <v>0.22714000000000001</v>
      </c>
    </row>
    <row r="38" spans="1:13" x14ac:dyDescent="0.25">
      <c r="A38" s="6" t="s">
        <v>62</v>
      </c>
      <c r="B38" s="7">
        <v>1.1999999999999999E-13</v>
      </c>
      <c r="C38" s="6">
        <v>-3.1517050999999997E-2</v>
      </c>
      <c r="D38" s="6" t="s">
        <v>27</v>
      </c>
      <c r="E38" s="6" t="s">
        <v>30</v>
      </c>
      <c r="F38" s="6">
        <v>0.187</v>
      </c>
      <c r="G38" s="6">
        <v>9.7846600000000006E-3</v>
      </c>
      <c r="H38" s="6" t="s">
        <v>27</v>
      </c>
      <c r="I38" s="6" t="s">
        <v>30</v>
      </c>
      <c r="J38" s="6">
        <v>0.22545499999999999</v>
      </c>
      <c r="K38" s="6">
        <v>4.691E-2</v>
      </c>
      <c r="L38" s="6">
        <v>3.8699799999999999E-2</v>
      </c>
      <c r="M38" s="6">
        <v>0.22272800000000001</v>
      </c>
    </row>
    <row r="39" spans="1:13" x14ac:dyDescent="0.25">
      <c r="A39" s="6" t="s">
        <v>63</v>
      </c>
      <c r="B39" s="7">
        <v>2.3000000000000001E-10</v>
      </c>
      <c r="C39" s="6">
        <v>2.5305865E-2</v>
      </c>
      <c r="D39" s="6" t="s">
        <v>27</v>
      </c>
      <c r="E39" s="6" t="s">
        <v>30</v>
      </c>
      <c r="F39" s="6">
        <v>0.254</v>
      </c>
      <c r="G39" s="6">
        <v>9.1909079999999994E-3</v>
      </c>
      <c r="H39" s="6" t="s">
        <v>27</v>
      </c>
      <c r="I39" s="6" t="s">
        <v>30</v>
      </c>
      <c r="J39" s="6">
        <v>0.55485200000000001</v>
      </c>
      <c r="K39" s="6">
        <v>2.29701E-2</v>
      </c>
      <c r="L39" s="6">
        <v>3.8899099999999999E-2</v>
      </c>
      <c r="M39" s="6">
        <v>0.214138</v>
      </c>
    </row>
  </sheetData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4B304-79E0-4236-906D-25533E4C7369}">
  <dimension ref="A1:M45"/>
  <sheetViews>
    <sheetView workbookViewId="0">
      <selection activeCell="M3" sqref="M3:M45"/>
    </sheetView>
  </sheetViews>
  <sheetFormatPr defaultRowHeight="13.8" x14ac:dyDescent="0.25"/>
  <cols>
    <col min="1" max="1" width="12.21875" style="1" bestFit="1" customWidth="1"/>
    <col min="2" max="2" width="13.44140625" style="1" bestFit="1" customWidth="1"/>
    <col min="3" max="3" width="13.88671875" style="1" bestFit="1" customWidth="1"/>
    <col min="4" max="4" width="20.33203125" style="1" bestFit="1" customWidth="1"/>
    <col min="5" max="5" width="20.21875" style="1" bestFit="1" customWidth="1"/>
    <col min="6" max="6" width="12.44140625" style="1" bestFit="1" customWidth="1"/>
    <col min="7" max="7" width="12.77734375" style="1" bestFit="1" customWidth="1"/>
    <col min="8" max="8" width="11.88671875" style="1" bestFit="1" customWidth="1"/>
    <col min="9" max="9" width="11.77734375" style="1" bestFit="1" customWidth="1"/>
    <col min="10" max="10" width="10.5546875" style="1" bestFit="1" customWidth="1"/>
    <col min="11" max="11" width="8.5546875" style="1" bestFit="1" customWidth="1"/>
    <col min="12" max="12" width="10.5546875" style="1" bestFit="1" customWidth="1"/>
  </cols>
  <sheetData>
    <row r="1" spans="1:13" ht="15.6" x14ac:dyDescent="0.25">
      <c r="A1" s="8" t="s">
        <v>239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3" x14ac:dyDescent="0.25">
      <c r="A2" s="5" t="s">
        <v>16</v>
      </c>
      <c r="B2" s="5" t="s">
        <v>17</v>
      </c>
      <c r="C2" s="5" t="s">
        <v>18</v>
      </c>
      <c r="D2" s="5" t="s">
        <v>19</v>
      </c>
      <c r="E2" s="5" t="s">
        <v>20</v>
      </c>
      <c r="F2" s="5" t="s">
        <v>21</v>
      </c>
      <c r="G2" s="5" t="s">
        <v>22</v>
      </c>
      <c r="H2" s="5" t="s">
        <v>64</v>
      </c>
      <c r="I2" s="5" t="s">
        <v>65</v>
      </c>
      <c r="J2" s="5" t="s">
        <v>70</v>
      </c>
      <c r="K2" s="5" t="s">
        <v>71</v>
      </c>
      <c r="L2" s="5" t="s">
        <v>72</v>
      </c>
      <c r="M2" s="5" t="s">
        <v>307</v>
      </c>
    </row>
    <row r="3" spans="1:13" x14ac:dyDescent="0.25">
      <c r="A3" s="6" t="s">
        <v>49</v>
      </c>
      <c r="B3" s="7">
        <v>3.1999999999999999E-11</v>
      </c>
      <c r="C3" s="6">
        <v>-2.2276395000000001E-2</v>
      </c>
      <c r="D3" s="6" t="s">
        <v>30</v>
      </c>
      <c r="E3" s="6" t="s">
        <v>27</v>
      </c>
      <c r="F3" s="6">
        <v>0.28599999999999998</v>
      </c>
      <c r="G3" s="6">
        <v>7.7283150000000004E-3</v>
      </c>
      <c r="H3" s="6" t="s">
        <v>30</v>
      </c>
      <c r="I3" s="6" t="s">
        <v>27</v>
      </c>
      <c r="J3" s="6">
        <v>-5.7020000000000001E-2</v>
      </c>
      <c r="K3" s="6">
        <v>3.006E-2</v>
      </c>
      <c r="L3" s="6">
        <v>-2.85</v>
      </c>
      <c r="M3" s="6">
        <f>10^L3</f>
        <v>1.4125375446227527E-3</v>
      </c>
    </row>
    <row r="4" spans="1:13" x14ac:dyDescent="0.25">
      <c r="A4" s="6" t="s">
        <v>50</v>
      </c>
      <c r="B4" s="7">
        <v>4.6E-14</v>
      </c>
      <c r="C4" s="6">
        <v>-7.5720713999999995E-2</v>
      </c>
      <c r="D4" s="6" t="s">
        <v>24</v>
      </c>
      <c r="E4" s="6" t="s">
        <v>25</v>
      </c>
      <c r="F4" s="6">
        <v>2.5000000000000001E-2</v>
      </c>
      <c r="G4" s="6">
        <v>2.3115218999999999E-2</v>
      </c>
      <c r="H4" s="6" t="s">
        <v>24</v>
      </c>
      <c r="I4" s="6" t="s">
        <v>25</v>
      </c>
      <c r="J4" s="6">
        <v>-0.2054</v>
      </c>
      <c r="K4" s="6">
        <v>8.4790000000000004E-2</v>
      </c>
      <c r="L4" s="6">
        <v>-4.1719999999999997</v>
      </c>
      <c r="M4" s="6">
        <f t="shared" ref="M4:M45" si="0">10^L4</f>
        <v>6.729766562843173E-5</v>
      </c>
    </row>
    <row r="5" spans="1:13" x14ac:dyDescent="0.25">
      <c r="A5" s="6" t="s">
        <v>39</v>
      </c>
      <c r="B5" s="7">
        <v>2E-8</v>
      </c>
      <c r="C5" s="6">
        <v>-1.7728766999999999E-2</v>
      </c>
      <c r="D5" s="6" t="s">
        <v>25</v>
      </c>
      <c r="E5" s="6" t="s">
        <v>24</v>
      </c>
      <c r="F5" s="6">
        <v>0.47299999999999998</v>
      </c>
      <c r="G5" s="6">
        <v>7.2740529999999999E-3</v>
      </c>
      <c r="H5" s="6" t="s">
        <v>25</v>
      </c>
      <c r="I5" s="6" t="s">
        <v>24</v>
      </c>
      <c r="J5" s="6">
        <v>4.9350000000000002E-3</v>
      </c>
      <c r="K5" s="6">
        <v>2.7490000000000001E-2</v>
      </c>
      <c r="L5" s="6">
        <v>-0.1537</v>
      </c>
      <c r="M5" s="6">
        <f t="shared" si="0"/>
        <v>0.70194001396957983</v>
      </c>
    </row>
    <row r="6" spans="1:13" x14ac:dyDescent="0.25">
      <c r="A6" s="6" t="s">
        <v>46</v>
      </c>
      <c r="B6" s="7">
        <v>2.4999999999999999E-24</v>
      </c>
      <c r="C6" s="6">
        <v>4.1392684999999999E-2</v>
      </c>
      <c r="D6" s="6" t="s">
        <v>27</v>
      </c>
      <c r="E6" s="6" t="s">
        <v>30</v>
      </c>
      <c r="F6" s="6">
        <v>0.20699999999999999</v>
      </c>
      <c r="G6" s="6">
        <v>9.3648289999999999E-3</v>
      </c>
      <c r="H6" s="6" t="s">
        <v>27</v>
      </c>
      <c r="I6" s="6" t="s">
        <v>30</v>
      </c>
      <c r="J6" s="6">
        <v>-0.1236</v>
      </c>
      <c r="K6" s="6">
        <v>3.5439999999999999E-2</v>
      </c>
      <c r="L6" s="6">
        <v>-7.6239999999999997</v>
      </c>
      <c r="M6" s="6">
        <f t="shared" si="0"/>
        <v>2.3768402866248737E-8</v>
      </c>
    </row>
    <row r="7" spans="1:13" x14ac:dyDescent="0.25">
      <c r="A7" s="6" t="s">
        <v>54</v>
      </c>
      <c r="B7" s="7">
        <v>5.9999999999999997E-14</v>
      </c>
      <c r="C7" s="6">
        <v>3.7426498000000002E-2</v>
      </c>
      <c r="D7" s="6" t="s">
        <v>25</v>
      </c>
      <c r="E7" s="6" t="s">
        <v>24</v>
      </c>
      <c r="F7" s="6">
        <v>0.13400000000000001</v>
      </c>
      <c r="G7" s="6">
        <v>1.1477991E-2</v>
      </c>
      <c r="H7" s="6" t="s">
        <v>24</v>
      </c>
      <c r="I7" s="6" t="s">
        <v>25</v>
      </c>
      <c r="J7" s="6">
        <v>9.0719999999999995E-2</v>
      </c>
      <c r="K7" s="6">
        <v>4.1549999999999997E-2</v>
      </c>
      <c r="L7" s="6">
        <v>-3.5409999999999999</v>
      </c>
      <c r="M7" s="6">
        <f t="shared" si="0"/>
        <v>2.8773984147356673E-4</v>
      </c>
    </row>
    <row r="8" spans="1:13" x14ac:dyDescent="0.25">
      <c r="A8" s="6" t="s">
        <v>33</v>
      </c>
      <c r="B8" s="7">
        <v>2.7E-10</v>
      </c>
      <c r="C8" s="6">
        <v>-2.2276395000000001E-2</v>
      </c>
      <c r="D8" s="6" t="s">
        <v>30</v>
      </c>
      <c r="E8" s="6" t="s">
        <v>27</v>
      </c>
      <c r="F8" s="6">
        <v>0.33200000000000002</v>
      </c>
      <c r="G8" s="6">
        <v>8.1223349999999996E-3</v>
      </c>
      <c r="H8" s="6" t="s">
        <v>30</v>
      </c>
      <c r="I8" s="6" t="s">
        <v>27</v>
      </c>
      <c r="J8" s="6">
        <v>4.2470000000000001E-2</v>
      </c>
      <c r="K8" s="6">
        <v>2.9010000000000001E-2</v>
      </c>
      <c r="L8" s="6">
        <v>-1.944</v>
      </c>
      <c r="M8" s="6">
        <f t="shared" si="0"/>
        <v>1.1376272858234306E-2</v>
      </c>
    </row>
    <row r="9" spans="1:13" x14ac:dyDescent="0.25">
      <c r="A9" s="6" t="s">
        <v>53</v>
      </c>
      <c r="B9" s="7">
        <v>1.6999999999999999E-22</v>
      </c>
      <c r="C9" s="6">
        <v>-3.1517050999999997E-2</v>
      </c>
      <c r="D9" s="6" t="s">
        <v>24</v>
      </c>
      <c r="E9" s="6" t="s">
        <v>25</v>
      </c>
      <c r="F9" s="6">
        <v>0.45700000000000002</v>
      </c>
      <c r="G9" s="6">
        <v>7.4368259999999997E-3</v>
      </c>
      <c r="H9" s="6" t="s">
        <v>24</v>
      </c>
      <c r="I9" s="6" t="s">
        <v>25</v>
      </c>
      <c r="J9" s="6">
        <v>1.797E-2</v>
      </c>
      <c r="K9" s="6">
        <v>2.751E-2</v>
      </c>
      <c r="L9" s="6">
        <v>-0.66639999999999999</v>
      </c>
      <c r="M9" s="6">
        <f t="shared" si="0"/>
        <v>0.21557579680386285</v>
      </c>
    </row>
    <row r="10" spans="1:13" x14ac:dyDescent="0.25">
      <c r="A10" s="6" t="s">
        <v>31</v>
      </c>
      <c r="B10" s="7">
        <v>6.7999999999999996E-17</v>
      </c>
      <c r="C10" s="6">
        <v>-3.6212173E-2</v>
      </c>
      <c r="D10" s="6" t="s">
        <v>24</v>
      </c>
      <c r="E10" s="6" t="s">
        <v>27</v>
      </c>
      <c r="F10" s="6">
        <v>0.19500000000000001</v>
      </c>
      <c r="G10" s="6">
        <v>9.9852759999999995E-3</v>
      </c>
      <c r="H10" s="6" t="s">
        <v>24</v>
      </c>
      <c r="I10" s="6" t="s">
        <v>27</v>
      </c>
      <c r="J10" s="6">
        <v>-2.7E-2</v>
      </c>
      <c r="K10" s="6">
        <v>3.3919999999999999E-2</v>
      </c>
      <c r="L10" s="6">
        <v>-0.85289999999999999</v>
      </c>
      <c r="M10" s="6">
        <f t="shared" si="0"/>
        <v>0.14031367515451262</v>
      </c>
    </row>
    <row r="11" spans="1:13" x14ac:dyDescent="0.25">
      <c r="A11" s="6" t="s">
        <v>59</v>
      </c>
      <c r="B11" s="7">
        <v>3.7E-9</v>
      </c>
      <c r="C11" s="6">
        <v>2.1189299000000002E-2</v>
      </c>
      <c r="D11" s="6" t="s">
        <v>27</v>
      </c>
      <c r="E11" s="6" t="s">
        <v>24</v>
      </c>
      <c r="F11" s="6">
        <v>0.496</v>
      </c>
      <c r="G11" s="6">
        <v>8.2736200000000006E-3</v>
      </c>
      <c r="H11" s="6" t="s">
        <v>24</v>
      </c>
      <c r="I11" s="6" t="s">
        <v>27</v>
      </c>
      <c r="J11" s="6">
        <v>2.444E-2</v>
      </c>
      <c r="K11" s="6">
        <v>2.7560000000000001E-2</v>
      </c>
      <c r="L11" s="6">
        <v>-0.98040000000000005</v>
      </c>
      <c r="M11" s="6">
        <f t="shared" si="0"/>
        <v>0.10461645510220076</v>
      </c>
    </row>
    <row r="12" spans="1:13" x14ac:dyDescent="0.25">
      <c r="A12" s="6" t="s">
        <v>61</v>
      </c>
      <c r="B12" s="7">
        <v>1.1E-14</v>
      </c>
      <c r="C12" s="6">
        <v>-3.1517050999999997E-2</v>
      </c>
      <c r="D12" s="6" t="s">
        <v>24</v>
      </c>
      <c r="E12" s="6" t="s">
        <v>25</v>
      </c>
      <c r="F12" s="6">
        <v>0.22700000000000001</v>
      </c>
      <c r="G12" s="6">
        <v>9.3916769999999993E-3</v>
      </c>
      <c r="H12" s="6" t="s">
        <v>24</v>
      </c>
      <c r="I12" s="6" t="s">
        <v>25</v>
      </c>
      <c r="J12" s="6">
        <v>1.5180000000000001E-2</v>
      </c>
      <c r="K12" s="6">
        <v>3.236E-2</v>
      </c>
      <c r="L12" s="6">
        <v>-0.44800000000000001</v>
      </c>
      <c r="M12" s="6">
        <f t="shared" si="0"/>
        <v>0.35645113342624418</v>
      </c>
    </row>
    <row r="13" spans="1:13" x14ac:dyDescent="0.25">
      <c r="A13" s="6" t="s">
        <v>62</v>
      </c>
      <c r="B13" s="7">
        <v>1.1999999999999999E-13</v>
      </c>
      <c r="C13" s="6">
        <v>-3.1517050999999997E-2</v>
      </c>
      <c r="D13" s="6" t="s">
        <v>27</v>
      </c>
      <c r="E13" s="6" t="s">
        <v>30</v>
      </c>
      <c r="F13" s="6">
        <v>0.187</v>
      </c>
      <c r="G13" s="6">
        <v>9.7846600000000006E-3</v>
      </c>
      <c r="H13" s="6" t="s">
        <v>27</v>
      </c>
      <c r="I13" s="6" t="s">
        <v>30</v>
      </c>
      <c r="J13" s="6">
        <v>3.5889999999999998E-2</v>
      </c>
      <c r="K13" s="6">
        <v>3.4669999999999999E-2</v>
      </c>
      <c r="L13" s="6">
        <v>-1.202</v>
      </c>
      <c r="M13" s="6">
        <f t="shared" si="0"/>
        <v>6.280583588133179E-2</v>
      </c>
    </row>
    <row r="14" spans="1:13" x14ac:dyDescent="0.25">
      <c r="A14" s="6" t="s">
        <v>29</v>
      </c>
      <c r="B14" s="7">
        <v>2.9000000000000002E-8</v>
      </c>
      <c r="C14" s="6">
        <v>-1.7728766999999999E-2</v>
      </c>
      <c r="D14" s="6" t="s">
        <v>30</v>
      </c>
      <c r="E14" s="6" t="s">
        <v>27</v>
      </c>
      <c r="F14" s="6">
        <v>0.38</v>
      </c>
      <c r="G14" s="6">
        <v>7.3588029999999997E-3</v>
      </c>
      <c r="H14" s="6" t="s">
        <v>30</v>
      </c>
      <c r="I14" s="6" t="s">
        <v>27</v>
      </c>
      <c r="J14" s="6">
        <v>-1.3990000000000001E-2</v>
      </c>
      <c r="K14" s="6">
        <v>2.836E-2</v>
      </c>
      <c r="L14" s="6">
        <v>-0.4753</v>
      </c>
      <c r="M14" s="6">
        <f t="shared" si="0"/>
        <v>0.33473413312923544</v>
      </c>
    </row>
    <row r="15" spans="1:13" x14ac:dyDescent="0.25">
      <c r="A15" s="6" t="s">
        <v>55</v>
      </c>
      <c r="B15" s="7">
        <v>6.0999999999999996E-11</v>
      </c>
      <c r="C15" s="6">
        <v>2.9383777999999999E-2</v>
      </c>
      <c r="D15" s="6" t="s">
        <v>27</v>
      </c>
      <c r="E15" s="6" t="s">
        <v>24</v>
      </c>
      <c r="F15" s="6">
        <v>0.17599999999999999</v>
      </c>
      <c r="G15" s="6">
        <v>1.0343356E-2</v>
      </c>
      <c r="H15" s="6" t="s">
        <v>27</v>
      </c>
      <c r="I15" s="6" t="s">
        <v>24</v>
      </c>
      <c r="J15" s="6">
        <v>1.1270000000000001E-2</v>
      </c>
      <c r="K15" s="6">
        <v>3.7010000000000001E-2</v>
      </c>
      <c r="L15" s="6">
        <v>-0.27329999999999999</v>
      </c>
      <c r="M15" s="6">
        <f t="shared" si="0"/>
        <v>0.53296660801027684</v>
      </c>
    </row>
    <row r="16" spans="1:13" x14ac:dyDescent="0.25">
      <c r="A16" s="6" t="s">
        <v>44</v>
      </c>
      <c r="B16" s="7">
        <v>2.9000000000000002E-8</v>
      </c>
      <c r="C16" s="6">
        <v>1.7033339000000002E-2</v>
      </c>
      <c r="D16" s="6" t="s">
        <v>24</v>
      </c>
      <c r="E16" s="6" t="s">
        <v>25</v>
      </c>
      <c r="F16" s="6">
        <v>0.44900000000000001</v>
      </c>
      <c r="G16" s="6">
        <v>7.0701469999999997E-3</v>
      </c>
      <c r="H16" s="6" t="s">
        <v>25</v>
      </c>
      <c r="I16" s="6" t="s">
        <v>24</v>
      </c>
      <c r="J16" s="6">
        <v>-4.4429999999999999E-3</v>
      </c>
      <c r="K16" s="6">
        <v>2.7820000000000001E-2</v>
      </c>
      <c r="L16" s="6">
        <v>-0.13569999999999999</v>
      </c>
      <c r="M16" s="6">
        <f t="shared" si="0"/>
        <v>0.73164431094907245</v>
      </c>
    </row>
    <row r="17" spans="1:13" x14ac:dyDescent="0.25">
      <c r="A17" s="6" t="s">
        <v>73</v>
      </c>
      <c r="B17" s="7">
        <v>9.7999999999999998E-11</v>
      </c>
      <c r="C17" s="6">
        <v>-2.2276395000000001E-2</v>
      </c>
      <c r="D17" s="6" t="s">
        <v>27</v>
      </c>
      <c r="E17" s="6" t="s">
        <v>30</v>
      </c>
      <c r="F17" s="6">
        <v>0.41199999999999998</v>
      </c>
      <c r="G17" s="6">
        <v>7.9278609999999996E-3</v>
      </c>
      <c r="H17" s="6" t="s">
        <v>30</v>
      </c>
      <c r="I17" s="6" t="s">
        <v>27</v>
      </c>
      <c r="J17" s="6">
        <v>4.0969999999999999E-2</v>
      </c>
      <c r="K17" s="6">
        <v>2.8299999999999999E-2</v>
      </c>
      <c r="L17" s="6">
        <v>-1.9119999999999999</v>
      </c>
      <c r="M17" s="6">
        <f t="shared" si="0"/>
        <v>1.2246161992650488E-2</v>
      </c>
    </row>
    <row r="18" spans="1:13" x14ac:dyDescent="0.25">
      <c r="A18" s="6" t="s">
        <v>37</v>
      </c>
      <c r="B18" s="7">
        <v>1.5E-11</v>
      </c>
      <c r="C18" s="6">
        <v>2.5305865E-2</v>
      </c>
      <c r="D18" s="6" t="s">
        <v>27</v>
      </c>
      <c r="E18" s="6" t="s">
        <v>30</v>
      </c>
      <c r="F18" s="6">
        <v>0.42099999999999999</v>
      </c>
      <c r="G18" s="6">
        <v>8.6351169999999994E-3</v>
      </c>
      <c r="H18" s="6" t="s">
        <v>27</v>
      </c>
      <c r="I18" s="6" t="s">
        <v>30</v>
      </c>
      <c r="J18" s="6">
        <v>-3.9940000000000002E-3</v>
      </c>
      <c r="K18" s="6">
        <v>2.8029999999999999E-2</v>
      </c>
      <c r="L18" s="6">
        <v>-0.1203</v>
      </c>
      <c r="M18" s="6">
        <f t="shared" si="0"/>
        <v>0.75805374914822043</v>
      </c>
    </row>
    <row r="19" spans="1:13" x14ac:dyDescent="0.25">
      <c r="A19" s="6" t="s">
        <v>38</v>
      </c>
      <c r="B19" s="7">
        <v>4.0999999999999999E-12</v>
      </c>
      <c r="C19" s="6">
        <v>-3.1517050999999997E-2</v>
      </c>
      <c r="D19" s="6" t="s">
        <v>30</v>
      </c>
      <c r="E19" s="6" t="s">
        <v>27</v>
      </c>
      <c r="F19" s="6">
        <v>0.13200000000000001</v>
      </c>
      <c r="G19" s="6">
        <v>1.0466387000000001E-2</v>
      </c>
      <c r="H19" s="6" t="s">
        <v>30</v>
      </c>
      <c r="I19" s="6" t="s">
        <v>27</v>
      </c>
      <c r="J19" s="6">
        <v>7.3000000000000001E-3</v>
      </c>
      <c r="K19" s="6">
        <v>3.959E-2</v>
      </c>
      <c r="L19" s="6">
        <v>-0.15820000000000001</v>
      </c>
      <c r="M19" s="6">
        <f t="shared" si="0"/>
        <v>0.69470432074985744</v>
      </c>
    </row>
    <row r="20" spans="1:13" x14ac:dyDescent="0.25">
      <c r="A20" s="6" t="s">
        <v>58</v>
      </c>
      <c r="B20" s="7">
        <v>2.4E-10</v>
      </c>
      <c r="C20" s="6">
        <v>2.1189299000000002E-2</v>
      </c>
      <c r="D20" s="6" t="s">
        <v>30</v>
      </c>
      <c r="E20" s="6" t="s">
        <v>27</v>
      </c>
      <c r="F20" s="6">
        <v>0.33400000000000002</v>
      </c>
      <c r="G20" s="6">
        <v>7.7037720000000002E-3</v>
      </c>
      <c r="H20" s="6" t="s">
        <v>30</v>
      </c>
      <c r="I20" s="6" t="s">
        <v>27</v>
      </c>
      <c r="J20" s="6">
        <v>-3.6560000000000002E-2</v>
      </c>
      <c r="K20" s="6">
        <v>2.9489999999999999E-2</v>
      </c>
      <c r="L20" s="6">
        <v>-1.536</v>
      </c>
      <c r="M20" s="6">
        <f t="shared" si="0"/>
        <v>2.9107171180666046E-2</v>
      </c>
    </row>
    <row r="21" spans="1:13" x14ac:dyDescent="0.25">
      <c r="A21" s="6" t="s">
        <v>34</v>
      </c>
      <c r="B21" s="7">
        <v>2.8999999999999999E-9</v>
      </c>
      <c r="C21" s="6">
        <v>2.5305865E-2</v>
      </c>
      <c r="D21" s="6" t="s">
        <v>27</v>
      </c>
      <c r="E21" s="6" t="s">
        <v>30</v>
      </c>
      <c r="F21" s="6">
        <v>0.193</v>
      </c>
      <c r="G21" s="6">
        <v>9.8142709999999994E-3</v>
      </c>
      <c r="H21" s="6" t="s">
        <v>30</v>
      </c>
      <c r="I21" s="6" t="s">
        <v>27</v>
      </c>
      <c r="J21" s="6">
        <v>-2.7199999999999998E-2</v>
      </c>
      <c r="K21" s="6">
        <v>3.5549999999999998E-2</v>
      </c>
      <c r="L21" s="6">
        <v>-0.81140000000000001</v>
      </c>
      <c r="M21" s="6">
        <f t="shared" si="0"/>
        <v>0.15438318628248196</v>
      </c>
    </row>
    <row r="22" spans="1:13" x14ac:dyDescent="0.25">
      <c r="A22" s="6" t="s">
        <v>63</v>
      </c>
      <c r="B22" s="7">
        <v>2.3000000000000001E-10</v>
      </c>
      <c r="C22" s="6">
        <v>2.5305865E-2</v>
      </c>
      <c r="D22" s="6" t="s">
        <v>27</v>
      </c>
      <c r="E22" s="6" t="s">
        <v>30</v>
      </c>
      <c r="F22" s="6">
        <v>0.254</v>
      </c>
      <c r="G22" s="6">
        <v>9.1909079999999994E-3</v>
      </c>
      <c r="H22" s="6" t="s">
        <v>27</v>
      </c>
      <c r="I22" s="6" t="s">
        <v>30</v>
      </c>
      <c r="J22" s="6">
        <v>-2.5990000000000002E-3</v>
      </c>
      <c r="K22" s="6">
        <v>3.2009999999999997E-2</v>
      </c>
      <c r="L22" s="6">
        <v>-6.6890000000000005E-2</v>
      </c>
      <c r="M22" s="6">
        <f t="shared" si="0"/>
        <v>0.85725494700577254</v>
      </c>
    </row>
    <row r="23" spans="1:13" x14ac:dyDescent="0.25">
      <c r="A23" s="6" t="s">
        <v>47</v>
      </c>
      <c r="B23" s="7">
        <v>2E-16</v>
      </c>
      <c r="C23" s="6">
        <v>2.5305865E-2</v>
      </c>
      <c r="D23" s="6" t="s">
        <v>24</v>
      </c>
      <c r="E23" s="6" t="s">
        <v>30</v>
      </c>
      <c r="F23" s="6">
        <v>0.498</v>
      </c>
      <c r="G23" s="6">
        <v>7.0868800000000003E-3</v>
      </c>
      <c r="H23" s="6" t="s">
        <v>30</v>
      </c>
      <c r="I23" s="6" t="s">
        <v>24</v>
      </c>
      <c r="J23" s="6">
        <v>-1.5169999999999999E-2</v>
      </c>
      <c r="K23" s="6">
        <v>2.7519999999999999E-2</v>
      </c>
      <c r="L23" s="6">
        <v>-0.5423</v>
      </c>
      <c r="M23" s="6">
        <f t="shared" si="0"/>
        <v>0.28687982018213554</v>
      </c>
    </row>
    <row r="24" spans="1:13" x14ac:dyDescent="0.25">
      <c r="A24" s="6" t="s">
        <v>52</v>
      </c>
      <c r="B24" s="7">
        <v>4.3999999999999999E-55</v>
      </c>
      <c r="C24" s="6">
        <v>6.8185862E-2</v>
      </c>
      <c r="D24" s="6" t="s">
        <v>30</v>
      </c>
      <c r="E24" s="6" t="s">
        <v>25</v>
      </c>
      <c r="F24" s="6">
        <v>0.20100000000000001</v>
      </c>
      <c r="G24" s="6">
        <v>1.0043671000000001E-2</v>
      </c>
      <c r="H24" s="6" t="s">
        <v>25</v>
      </c>
      <c r="I24" s="6" t="s">
        <v>30</v>
      </c>
      <c r="J24" s="6">
        <v>6.6339999999999996E-2</v>
      </c>
      <c r="K24" s="6">
        <v>3.5790000000000002E-2</v>
      </c>
      <c r="L24" s="6">
        <v>-2.7519999999999998</v>
      </c>
      <c r="M24" s="6">
        <f t="shared" si="0"/>
        <v>1.7701089583174211E-3</v>
      </c>
    </row>
    <row r="25" spans="1:13" x14ac:dyDescent="0.25">
      <c r="A25" s="6" t="s">
        <v>74</v>
      </c>
      <c r="B25" s="7">
        <v>1E-8</v>
      </c>
      <c r="C25" s="6">
        <v>-2.6872146E-2</v>
      </c>
      <c r="D25" s="6" t="s">
        <v>30</v>
      </c>
      <c r="E25" s="6" t="s">
        <v>25</v>
      </c>
      <c r="F25" s="6">
        <v>0.161</v>
      </c>
      <c r="G25" s="6">
        <v>1.0797126000000001E-2</v>
      </c>
      <c r="H25" s="6" t="s">
        <v>30</v>
      </c>
      <c r="I25" s="6" t="s">
        <v>25</v>
      </c>
      <c r="J25" s="6">
        <v>-4.8180000000000002E-3</v>
      </c>
      <c r="K25" s="6">
        <v>3.6420000000000001E-2</v>
      </c>
      <c r="L25" s="6">
        <v>-0.11119999999999999</v>
      </c>
      <c r="M25" s="6">
        <f t="shared" si="0"/>
        <v>0.7741052270741221</v>
      </c>
    </row>
    <row r="26" spans="1:13" x14ac:dyDescent="0.25">
      <c r="A26" s="6" t="s">
        <v>51</v>
      </c>
      <c r="B26" s="7">
        <v>2.4E-8</v>
      </c>
      <c r="C26" s="6">
        <v>2.1189299000000002E-2</v>
      </c>
      <c r="D26" s="6" t="s">
        <v>30</v>
      </c>
      <c r="E26" s="6" t="s">
        <v>27</v>
      </c>
      <c r="F26" s="6">
        <v>0.30099999999999999</v>
      </c>
      <c r="G26" s="6">
        <v>8.7431690000000003E-3</v>
      </c>
      <c r="H26" s="6" t="s">
        <v>27</v>
      </c>
      <c r="I26" s="6" t="s">
        <v>30</v>
      </c>
      <c r="J26" s="6">
        <v>-1.5559999999999999E-2</v>
      </c>
      <c r="K26" s="6">
        <v>3.0329999999999999E-2</v>
      </c>
      <c r="L26" s="6">
        <v>-0.49780000000000002</v>
      </c>
      <c r="M26" s="6">
        <f t="shared" si="0"/>
        <v>0.31783374121462193</v>
      </c>
    </row>
    <row r="27" spans="1:13" x14ac:dyDescent="0.25">
      <c r="A27" s="6" t="s">
        <v>32</v>
      </c>
      <c r="B27" s="7">
        <v>3.7000000000000001E-19</v>
      </c>
      <c r="C27" s="6">
        <v>4.5322978999999999E-2</v>
      </c>
      <c r="D27" s="6" t="s">
        <v>30</v>
      </c>
      <c r="E27" s="6" t="s">
        <v>24</v>
      </c>
      <c r="F27" s="6">
        <v>0.14499999999999999</v>
      </c>
      <c r="G27" s="6">
        <v>1.1666098E-2</v>
      </c>
      <c r="H27" s="6" t="s">
        <v>30</v>
      </c>
      <c r="I27" s="6" t="s">
        <v>24</v>
      </c>
      <c r="J27" s="6">
        <v>-4.7629999999999999E-2</v>
      </c>
      <c r="K27" s="6">
        <v>4.054E-2</v>
      </c>
      <c r="L27" s="6">
        <v>-1.427</v>
      </c>
      <c r="M27" s="6">
        <f t="shared" si="0"/>
        <v>3.7411058827205322E-2</v>
      </c>
    </row>
    <row r="28" spans="1:13" x14ac:dyDescent="0.25">
      <c r="A28" s="6" t="s">
        <v>36</v>
      </c>
      <c r="B28" s="7">
        <v>8.9999999999999995E-9</v>
      </c>
      <c r="C28" s="6">
        <v>2.1189299000000002E-2</v>
      </c>
      <c r="D28" s="6" t="s">
        <v>30</v>
      </c>
      <c r="E28" s="6" t="s">
        <v>27</v>
      </c>
      <c r="F28" s="6">
        <v>0.36599999999999999</v>
      </c>
      <c r="G28" s="6">
        <v>8.4873529999999996E-3</v>
      </c>
      <c r="H28" s="6" t="s">
        <v>27</v>
      </c>
      <c r="I28" s="6" t="s">
        <v>30</v>
      </c>
      <c r="J28" s="6">
        <v>-4.8009999999999997E-2</v>
      </c>
      <c r="K28" s="6">
        <v>2.8809999999999999E-2</v>
      </c>
      <c r="L28" s="6">
        <v>-2.347</v>
      </c>
      <c r="M28" s="6">
        <f t="shared" si="0"/>
        <v>4.4977985489328782E-3</v>
      </c>
    </row>
    <row r="29" spans="1:13" x14ac:dyDescent="0.25">
      <c r="A29" s="6" t="s">
        <v>75</v>
      </c>
      <c r="B29" s="7">
        <v>4.2999999999999996E-9</v>
      </c>
      <c r="C29" s="6">
        <v>2.1189299000000002E-2</v>
      </c>
      <c r="D29" s="6" t="s">
        <v>27</v>
      </c>
      <c r="E29" s="6" t="s">
        <v>24</v>
      </c>
      <c r="F29" s="6">
        <v>0.36099999999999999</v>
      </c>
      <c r="G29" s="6">
        <v>8.3086419999999998E-3</v>
      </c>
      <c r="H29" s="6" t="s">
        <v>27</v>
      </c>
      <c r="I29" s="6" t="s">
        <v>24</v>
      </c>
      <c r="J29" s="6">
        <v>-1.8200000000000001E-4</v>
      </c>
      <c r="K29" s="6">
        <v>2.9239999999999999E-2</v>
      </c>
      <c r="L29" s="6">
        <v>-4.9779999999999998E-3</v>
      </c>
      <c r="M29" s="6">
        <f t="shared" si="0"/>
        <v>0.98860317293295918</v>
      </c>
    </row>
    <row r="30" spans="1:13" x14ac:dyDescent="0.25">
      <c r="A30" s="6" t="s">
        <v>42</v>
      </c>
      <c r="B30" s="7">
        <v>1.6999999999999999E-11</v>
      </c>
      <c r="C30" s="6">
        <v>2.5305865E-2</v>
      </c>
      <c r="D30" s="6" t="s">
        <v>27</v>
      </c>
      <c r="E30" s="6" t="s">
        <v>24</v>
      </c>
      <c r="F30" s="6">
        <v>0.38700000000000001</v>
      </c>
      <c r="G30" s="6">
        <v>8.6584560000000001E-3</v>
      </c>
      <c r="H30" s="6" t="s">
        <v>27</v>
      </c>
      <c r="I30" s="6" t="s">
        <v>24</v>
      </c>
      <c r="J30" s="6">
        <v>-4.2560000000000001E-2</v>
      </c>
      <c r="K30" s="6">
        <v>2.8500000000000001E-2</v>
      </c>
      <c r="L30" s="6">
        <v>-2</v>
      </c>
      <c r="M30" s="6">
        <f t="shared" si="0"/>
        <v>0.01</v>
      </c>
    </row>
    <row r="31" spans="1:13" x14ac:dyDescent="0.25">
      <c r="A31" s="6" t="s">
        <v>56</v>
      </c>
      <c r="B31" s="7">
        <v>5.5999999999999999E-22</v>
      </c>
      <c r="C31" s="6">
        <v>-4.0958608000000001E-2</v>
      </c>
      <c r="D31" s="6" t="s">
        <v>30</v>
      </c>
      <c r="E31" s="6" t="s">
        <v>25</v>
      </c>
      <c r="F31" s="6">
        <v>0.19900000000000001</v>
      </c>
      <c r="G31" s="6">
        <v>9.7866940000000003E-3</v>
      </c>
      <c r="H31" s="6" t="s">
        <v>30</v>
      </c>
      <c r="I31" s="6" t="s">
        <v>25</v>
      </c>
      <c r="J31" s="6">
        <v>3.354E-2</v>
      </c>
      <c r="K31" s="6">
        <v>3.5249999999999997E-2</v>
      </c>
      <c r="L31" s="6">
        <v>-1.075</v>
      </c>
      <c r="M31" s="6">
        <f t="shared" si="0"/>
        <v>8.4139514164519508E-2</v>
      </c>
    </row>
    <row r="32" spans="1:13" x14ac:dyDescent="0.25">
      <c r="A32" s="6" t="s">
        <v>57</v>
      </c>
      <c r="B32" s="7">
        <v>2.3000000000000001E-8</v>
      </c>
      <c r="C32" s="6">
        <v>-2.2276395000000001E-2</v>
      </c>
      <c r="D32" s="6" t="s">
        <v>30</v>
      </c>
      <c r="E32" s="6" t="s">
        <v>27</v>
      </c>
      <c r="F32" s="6">
        <v>0.215</v>
      </c>
      <c r="G32" s="6">
        <v>9.1795590000000003E-3</v>
      </c>
      <c r="H32" s="6" t="s">
        <v>27</v>
      </c>
      <c r="I32" s="6" t="s">
        <v>30</v>
      </c>
      <c r="J32" s="6">
        <v>2.8910000000000002E-2</v>
      </c>
      <c r="K32" s="6">
        <v>3.3309999999999999E-2</v>
      </c>
      <c r="L32" s="6">
        <v>-0.95330000000000004</v>
      </c>
      <c r="M32" s="6">
        <f t="shared" si="0"/>
        <v>0.11135250719902727</v>
      </c>
    </row>
    <row r="33" spans="1:13" x14ac:dyDescent="0.25">
      <c r="A33" s="6" t="s">
        <v>45</v>
      </c>
      <c r="B33" s="7">
        <v>1.0999999999999999E-8</v>
      </c>
      <c r="C33" s="6">
        <v>2.1189299000000002E-2</v>
      </c>
      <c r="D33" s="6" t="s">
        <v>24</v>
      </c>
      <c r="E33" s="6" t="s">
        <v>25</v>
      </c>
      <c r="F33" s="6">
        <v>0.27</v>
      </c>
      <c r="G33" s="6">
        <v>8.5378959999999997E-3</v>
      </c>
      <c r="H33" s="6" t="s">
        <v>24</v>
      </c>
      <c r="I33" s="6" t="s">
        <v>25</v>
      </c>
      <c r="J33" s="6">
        <v>4.5010000000000001E-2</v>
      </c>
      <c r="K33" s="6">
        <v>3.1309999999999998E-2</v>
      </c>
      <c r="L33" s="6">
        <v>-1.8939999999999999</v>
      </c>
      <c r="M33" s="6">
        <f t="shared" si="0"/>
        <v>1.2764388088113442E-2</v>
      </c>
    </row>
    <row r="34" spans="1:13" x14ac:dyDescent="0.25">
      <c r="A34" s="6" t="s">
        <v>43</v>
      </c>
      <c r="B34" s="7">
        <v>6.8000000000000003E-10</v>
      </c>
      <c r="C34" s="6">
        <v>2.1189299000000002E-2</v>
      </c>
      <c r="D34" s="6" t="s">
        <v>25</v>
      </c>
      <c r="E34" s="6" t="s">
        <v>24</v>
      </c>
      <c r="F34" s="6">
        <v>0.37</v>
      </c>
      <c r="G34" s="6">
        <v>7.9067819999999994E-3</v>
      </c>
      <c r="H34" s="6" t="s">
        <v>25</v>
      </c>
      <c r="I34" s="6" t="s">
        <v>24</v>
      </c>
      <c r="J34" s="6">
        <v>-4.002E-2</v>
      </c>
      <c r="K34" s="6">
        <v>2.877E-2</v>
      </c>
      <c r="L34" s="6">
        <v>-1.806</v>
      </c>
      <c r="M34" s="6">
        <f t="shared" si="0"/>
        <v>1.5631476426409538E-2</v>
      </c>
    </row>
    <row r="35" spans="1:13" x14ac:dyDescent="0.25">
      <c r="A35" s="6" t="s">
        <v>41</v>
      </c>
      <c r="B35" s="7">
        <v>1.2E-8</v>
      </c>
      <c r="C35" s="6">
        <v>-1.7728766999999999E-2</v>
      </c>
      <c r="D35" s="6" t="s">
        <v>27</v>
      </c>
      <c r="E35" s="6" t="s">
        <v>30</v>
      </c>
      <c r="F35" s="6">
        <v>0.32300000000000001</v>
      </c>
      <c r="G35" s="6">
        <v>7.1620970000000001E-3</v>
      </c>
      <c r="H35" s="6" t="s">
        <v>27</v>
      </c>
      <c r="I35" s="6" t="s">
        <v>30</v>
      </c>
      <c r="J35" s="6">
        <v>-3.6490000000000002E-2</v>
      </c>
      <c r="K35" s="6">
        <v>2.912E-2</v>
      </c>
      <c r="L35" s="6">
        <v>-1.5589999999999999</v>
      </c>
      <c r="M35" s="6">
        <f t="shared" si="0"/>
        <v>2.7605778562203448E-2</v>
      </c>
    </row>
    <row r="36" spans="1:13" x14ac:dyDescent="0.25">
      <c r="A36" s="6" t="s">
        <v>26</v>
      </c>
      <c r="B36" s="7">
        <v>3.7999999999999998E-11</v>
      </c>
      <c r="C36" s="6">
        <v>2.5305865E-2</v>
      </c>
      <c r="D36" s="6" t="s">
        <v>24</v>
      </c>
      <c r="E36" s="6" t="s">
        <v>27</v>
      </c>
      <c r="F36" s="6">
        <v>0.34599999999999997</v>
      </c>
      <c r="G36" s="6">
        <v>8.8130350000000003E-3</v>
      </c>
      <c r="H36" s="6" t="s">
        <v>24</v>
      </c>
      <c r="I36" s="6" t="s">
        <v>27</v>
      </c>
      <c r="J36" s="6">
        <v>-1.9609999999999999E-2</v>
      </c>
      <c r="K36" s="6">
        <v>2.9190000000000001E-2</v>
      </c>
      <c r="L36" s="6">
        <v>-0.68959999999999999</v>
      </c>
      <c r="M36" s="6">
        <f t="shared" si="0"/>
        <v>0.20436193210844666</v>
      </c>
    </row>
    <row r="37" spans="1:13" x14ac:dyDescent="0.25">
      <c r="A37" s="6" t="s">
        <v>23</v>
      </c>
      <c r="B37" s="7">
        <v>2.0999999999999999E-11</v>
      </c>
      <c r="C37" s="6">
        <v>2.9383777999999999E-2</v>
      </c>
      <c r="D37" s="6" t="s">
        <v>24</v>
      </c>
      <c r="E37" s="6" t="s">
        <v>25</v>
      </c>
      <c r="F37" s="6">
        <v>0.17499999999999999</v>
      </c>
      <c r="G37" s="6">
        <v>1.009997E-2</v>
      </c>
      <c r="H37" s="6" t="s">
        <v>25</v>
      </c>
      <c r="I37" s="6" t="s">
        <v>24</v>
      </c>
      <c r="J37" s="6">
        <v>5.1970000000000002E-3</v>
      </c>
      <c r="K37" s="6">
        <v>3.6940000000000001E-2</v>
      </c>
      <c r="L37" s="6">
        <v>-0.1187</v>
      </c>
      <c r="M37" s="6">
        <f t="shared" si="0"/>
        <v>0.76085167317004709</v>
      </c>
    </row>
    <row r="38" spans="1:13" x14ac:dyDescent="0.25">
      <c r="A38" s="6" t="s">
        <v>76</v>
      </c>
      <c r="B38" s="7">
        <v>1.4E-8</v>
      </c>
      <c r="C38" s="6">
        <v>2.9383777999999999E-2</v>
      </c>
      <c r="D38" s="6" t="s">
        <v>24</v>
      </c>
      <c r="E38" s="6" t="s">
        <v>27</v>
      </c>
      <c r="F38" s="6">
        <v>0.105</v>
      </c>
      <c r="G38" s="6">
        <v>1.1925615000000001E-2</v>
      </c>
      <c r="H38" s="6" t="s">
        <v>24</v>
      </c>
      <c r="I38" s="6" t="s">
        <v>27</v>
      </c>
      <c r="J38" s="6">
        <v>2.7619999999999999E-2</v>
      </c>
      <c r="K38" s="6">
        <v>4.197E-2</v>
      </c>
      <c r="L38" s="6">
        <v>-0.6724</v>
      </c>
      <c r="M38" s="6">
        <f t="shared" si="0"/>
        <v>0.21261798598625217</v>
      </c>
    </row>
    <row r="39" spans="1:13" x14ac:dyDescent="0.25">
      <c r="A39" s="6" t="s">
        <v>60</v>
      </c>
      <c r="B39" s="7">
        <v>1.6E-11</v>
      </c>
      <c r="C39" s="6">
        <v>-2.2276395000000001E-2</v>
      </c>
      <c r="D39" s="6" t="s">
        <v>30</v>
      </c>
      <c r="E39" s="6" t="s">
        <v>27</v>
      </c>
      <c r="F39" s="6">
        <v>0.35899999999999999</v>
      </c>
      <c r="G39" s="6">
        <v>7.6119439999999998E-3</v>
      </c>
      <c r="H39" s="6" t="s">
        <v>27</v>
      </c>
      <c r="I39" s="6" t="s">
        <v>30</v>
      </c>
      <c r="J39" s="6">
        <v>5.355E-2</v>
      </c>
      <c r="K39" s="6">
        <v>2.8570000000000002E-2</v>
      </c>
      <c r="L39" s="6">
        <v>-2.8</v>
      </c>
      <c r="M39" s="6">
        <f t="shared" si="0"/>
        <v>1.5848931924611134E-3</v>
      </c>
    </row>
    <row r="40" spans="1:13" x14ac:dyDescent="0.25">
      <c r="A40" s="6" t="s">
        <v>28</v>
      </c>
      <c r="B40" s="7">
        <v>2.9000000000000002E-12</v>
      </c>
      <c r="C40" s="6">
        <v>5.6904850999999999E-2</v>
      </c>
      <c r="D40" s="6" t="s">
        <v>27</v>
      </c>
      <c r="E40" s="6" t="s">
        <v>25</v>
      </c>
      <c r="F40" s="6">
        <v>5.1999999999999998E-2</v>
      </c>
      <c r="G40" s="6">
        <v>1.8765271E-2</v>
      </c>
      <c r="H40" s="6" t="s">
        <v>27</v>
      </c>
      <c r="I40" s="6" t="s">
        <v>25</v>
      </c>
      <c r="J40" s="6">
        <v>9.0340000000000004E-2</v>
      </c>
      <c r="K40" s="6">
        <v>6.5799999999999997E-2</v>
      </c>
      <c r="L40" s="6">
        <v>-1.7729999999999999</v>
      </c>
      <c r="M40" s="6">
        <f t="shared" si="0"/>
        <v>1.6865530253887408E-2</v>
      </c>
    </row>
    <row r="41" spans="1:13" x14ac:dyDescent="0.25">
      <c r="A41" s="6" t="s">
        <v>40</v>
      </c>
      <c r="B41" s="7">
        <v>9.9999999999999994E-12</v>
      </c>
      <c r="C41" s="6">
        <v>2.5305865E-2</v>
      </c>
      <c r="D41" s="6" t="s">
        <v>24</v>
      </c>
      <c r="E41" s="6" t="s">
        <v>25</v>
      </c>
      <c r="F41" s="6">
        <v>0.24399999999999999</v>
      </c>
      <c r="G41" s="6">
        <v>8.560771E-3</v>
      </c>
      <c r="H41" s="6" t="s">
        <v>24</v>
      </c>
      <c r="I41" s="6" t="s">
        <v>25</v>
      </c>
      <c r="J41" s="6">
        <v>7.0559999999999998E-2</v>
      </c>
      <c r="K41" s="6">
        <v>3.2590000000000001E-2</v>
      </c>
      <c r="L41" s="6">
        <v>-3.4950000000000001</v>
      </c>
      <c r="M41" s="6">
        <f t="shared" si="0"/>
        <v>3.1988951096913968E-4</v>
      </c>
    </row>
    <row r="42" spans="1:13" x14ac:dyDescent="0.25">
      <c r="A42" s="6" t="s">
        <v>35</v>
      </c>
      <c r="B42" s="7">
        <v>4.9000000000000002E-8</v>
      </c>
      <c r="C42" s="6">
        <v>-1.7728766999999999E-2</v>
      </c>
      <c r="D42" s="6" t="s">
        <v>27</v>
      </c>
      <c r="E42" s="6" t="s">
        <v>24</v>
      </c>
      <c r="F42" s="6">
        <v>0.41</v>
      </c>
      <c r="G42" s="6">
        <v>7.483544E-3</v>
      </c>
      <c r="H42" s="6" t="s">
        <v>24</v>
      </c>
      <c r="I42" s="6" t="s">
        <v>27</v>
      </c>
      <c r="J42" s="6">
        <v>8.6300000000000002E-2</v>
      </c>
      <c r="K42" s="6">
        <v>2.8060000000000002E-2</v>
      </c>
      <c r="L42" s="6">
        <v>-6.1630000000000003</v>
      </c>
      <c r="M42" s="6">
        <f t="shared" si="0"/>
        <v>6.8706844001423092E-7</v>
      </c>
    </row>
    <row r="43" spans="1:13" x14ac:dyDescent="0.25">
      <c r="A43" s="6" t="s">
        <v>77</v>
      </c>
      <c r="B43" s="7">
        <v>4.3999999999999999E-13</v>
      </c>
      <c r="C43" s="6">
        <v>-2.6872146E-2</v>
      </c>
      <c r="D43" s="6" t="s">
        <v>27</v>
      </c>
      <c r="E43" s="6" t="s">
        <v>25</v>
      </c>
      <c r="F43" s="6">
        <v>0.23</v>
      </c>
      <c r="G43" s="6">
        <v>8.5431989999999996E-3</v>
      </c>
      <c r="H43" s="6" t="s">
        <v>27</v>
      </c>
      <c r="I43" s="6" t="s">
        <v>25</v>
      </c>
      <c r="J43" s="6">
        <v>1.111E-3</v>
      </c>
      <c r="K43" s="6">
        <v>3.1440000000000003E-2</v>
      </c>
      <c r="L43" s="6">
        <v>-2.861E-2</v>
      </c>
      <c r="M43" s="6">
        <f t="shared" si="0"/>
        <v>0.93624605337765698</v>
      </c>
    </row>
    <row r="44" spans="1:13" x14ac:dyDescent="0.25">
      <c r="A44" s="6" t="s">
        <v>48</v>
      </c>
      <c r="B44" s="7">
        <v>1.0999999999999999E-9</v>
      </c>
      <c r="C44" s="6">
        <v>2.5305865E-2</v>
      </c>
      <c r="D44" s="6" t="s">
        <v>24</v>
      </c>
      <c r="E44" s="6" t="s">
        <v>25</v>
      </c>
      <c r="F44" s="6">
        <v>0.25600000000000001</v>
      </c>
      <c r="G44" s="6">
        <v>9.5614029999999996E-3</v>
      </c>
      <c r="H44" s="6" t="s">
        <v>24</v>
      </c>
      <c r="I44" s="6" t="s">
        <v>25</v>
      </c>
      <c r="J44" s="6">
        <v>4.0200000000000001E-3</v>
      </c>
      <c r="K44" s="6">
        <v>3.2149999999999998E-2</v>
      </c>
      <c r="L44" s="6">
        <v>-0.1048</v>
      </c>
      <c r="M44" s="6">
        <f t="shared" si="0"/>
        <v>0.78559733226098949</v>
      </c>
    </row>
    <row r="45" spans="1:13" x14ac:dyDescent="0.25">
      <c r="A45" s="6" t="s">
        <v>78</v>
      </c>
      <c r="B45" s="7">
        <v>4.4999999999999998E-15</v>
      </c>
      <c r="C45" s="6">
        <v>-2.6872146E-2</v>
      </c>
      <c r="D45" s="6" t="s">
        <v>25</v>
      </c>
      <c r="E45" s="6" t="s">
        <v>24</v>
      </c>
      <c r="F45" s="6">
        <v>0.30199999999999999</v>
      </c>
      <c r="G45" s="6">
        <v>7.8921170000000006E-3</v>
      </c>
      <c r="H45" s="6" t="s">
        <v>25</v>
      </c>
      <c r="I45" s="6" t="s">
        <v>24</v>
      </c>
      <c r="J45" s="6">
        <v>4.1520000000000001E-2</v>
      </c>
      <c r="K45" s="6">
        <v>2.9669999999999998E-2</v>
      </c>
      <c r="L45" s="6">
        <v>-1.8220000000000001</v>
      </c>
      <c r="M45" s="6">
        <f t="shared" si="0"/>
        <v>1.5066070661867407E-2</v>
      </c>
    </row>
  </sheetData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78EB8-C074-4DEF-8378-4E60C3D0DC51}">
  <dimension ref="A1:L45"/>
  <sheetViews>
    <sheetView workbookViewId="0">
      <selection activeCell="L3" sqref="L3:L45"/>
    </sheetView>
  </sheetViews>
  <sheetFormatPr defaultRowHeight="13.8" x14ac:dyDescent="0.25"/>
  <cols>
    <col min="1" max="1" width="12.21875" style="1" bestFit="1" customWidth="1"/>
    <col min="2" max="2" width="20.33203125" style="1" bestFit="1" customWidth="1"/>
    <col min="3" max="3" width="20.21875" style="1" bestFit="1" customWidth="1"/>
    <col min="4" max="4" width="13.44140625" style="1" bestFit="1" customWidth="1"/>
    <col min="5" max="5" width="13.88671875" style="1" bestFit="1" customWidth="1"/>
    <col min="6" max="6" width="12.77734375" style="1" bestFit="1" customWidth="1"/>
    <col min="7" max="7" width="3.77734375" style="1" bestFit="1" customWidth="1"/>
    <col min="8" max="8" width="3.6640625" style="1" bestFit="1" customWidth="1"/>
    <col min="9" max="9" width="10.5546875" style="1" bestFit="1" customWidth="1"/>
    <col min="10" max="10" width="8.5546875" style="1" bestFit="1" customWidth="1"/>
    <col min="11" max="11" width="11.6640625" style="1" bestFit="1" customWidth="1"/>
  </cols>
  <sheetData>
    <row r="1" spans="1:12" ht="15.6" x14ac:dyDescent="0.25">
      <c r="A1" s="8" t="s">
        <v>240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2" x14ac:dyDescent="0.25">
      <c r="A2" s="5" t="s">
        <v>16</v>
      </c>
      <c r="B2" s="5" t="s">
        <v>19</v>
      </c>
      <c r="C2" s="5" t="s">
        <v>20</v>
      </c>
      <c r="D2" s="5" t="s">
        <v>17</v>
      </c>
      <c r="E2" s="5" t="s">
        <v>18</v>
      </c>
      <c r="F2" s="5" t="s">
        <v>22</v>
      </c>
      <c r="G2" s="5" t="s">
        <v>79</v>
      </c>
      <c r="H2" s="5" t="s">
        <v>80</v>
      </c>
      <c r="I2" s="5" t="s">
        <v>70</v>
      </c>
      <c r="J2" s="5" t="s">
        <v>71</v>
      </c>
      <c r="K2" s="5" t="s">
        <v>72</v>
      </c>
      <c r="L2" s="5" t="s">
        <v>307</v>
      </c>
    </row>
    <row r="3" spans="1:12" x14ac:dyDescent="0.25">
      <c r="A3" s="6" t="s">
        <v>49</v>
      </c>
      <c r="B3" s="6" t="s">
        <v>30</v>
      </c>
      <c r="C3" s="6" t="s">
        <v>27</v>
      </c>
      <c r="D3" s="6">
        <v>2.1000000000000001E-2</v>
      </c>
      <c r="E3" s="6">
        <v>9.5310179999999994E-2</v>
      </c>
      <c r="F3" s="6">
        <v>4.1295850000000002E-2</v>
      </c>
      <c r="G3" s="6" t="s">
        <v>30</v>
      </c>
      <c r="H3" s="6" t="s">
        <v>27</v>
      </c>
      <c r="I3" s="7">
        <v>8.5799999999999992E-6</v>
      </c>
      <c r="J3" s="6">
        <v>2.0930000000000001E-2</v>
      </c>
      <c r="K3" s="6">
        <v>-3.2719999999999998E-4</v>
      </c>
      <c r="L3" s="6">
        <f>10^K3</f>
        <v>0.99924687789649269</v>
      </c>
    </row>
    <row r="4" spans="1:12" x14ac:dyDescent="0.25">
      <c r="A4" s="6" t="s">
        <v>50</v>
      </c>
      <c r="B4" s="6" t="s">
        <v>24</v>
      </c>
      <c r="C4" s="6" t="s">
        <v>25</v>
      </c>
      <c r="D4" s="6">
        <v>0.36399999999999999</v>
      </c>
      <c r="E4" s="6">
        <v>3.9220712999999997E-2</v>
      </c>
      <c r="F4" s="6">
        <v>4.3205584999999998E-2</v>
      </c>
      <c r="G4" s="6" t="s">
        <v>24</v>
      </c>
      <c r="H4" s="6" t="s">
        <v>25</v>
      </c>
      <c r="I4" s="6">
        <v>-3.7409999999999999E-2</v>
      </c>
      <c r="J4" s="6">
        <v>5.9049999999999998E-2</v>
      </c>
      <c r="K4" s="6">
        <v>-0.64180000000000004</v>
      </c>
      <c r="L4" s="6">
        <f t="shared" ref="L4:L45" si="0">10^K4</f>
        <v>0.22813924501727492</v>
      </c>
    </row>
    <row r="5" spans="1:12" x14ac:dyDescent="0.25">
      <c r="A5" s="6" t="s">
        <v>39</v>
      </c>
      <c r="B5" s="6" t="s">
        <v>25</v>
      </c>
      <c r="C5" s="6" t="s">
        <v>24</v>
      </c>
      <c r="D5" s="6">
        <v>1.9E-2</v>
      </c>
      <c r="E5" s="6">
        <v>-0.127833372</v>
      </c>
      <c r="F5" s="6">
        <v>5.4500824000000003E-2</v>
      </c>
      <c r="G5" s="6" t="s">
        <v>25</v>
      </c>
      <c r="H5" s="6" t="s">
        <v>24</v>
      </c>
      <c r="I5" s="6">
        <v>1.154E-2</v>
      </c>
      <c r="J5" s="6">
        <v>1.915E-2</v>
      </c>
      <c r="K5" s="6">
        <v>-0.6038</v>
      </c>
      <c r="L5" s="6">
        <f t="shared" si="0"/>
        <v>0.24900037433881991</v>
      </c>
    </row>
    <row r="6" spans="1:12" x14ac:dyDescent="0.25">
      <c r="A6" s="6" t="s">
        <v>46</v>
      </c>
      <c r="B6" s="6" t="s">
        <v>27</v>
      </c>
      <c r="C6" s="6" t="s">
        <v>30</v>
      </c>
      <c r="D6" s="6">
        <v>0.14299999999999999</v>
      </c>
      <c r="E6" s="6">
        <v>5.8268908000000001E-2</v>
      </c>
      <c r="F6" s="6">
        <v>3.9781867999999998E-2</v>
      </c>
      <c r="G6" s="6" t="s">
        <v>27</v>
      </c>
      <c r="H6" s="6" t="s">
        <v>30</v>
      </c>
      <c r="I6" s="6">
        <v>-5.3030000000000001E-2</v>
      </c>
      <c r="J6" s="6">
        <v>2.469E-2</v>
      </c>
      <c r="K6" s="6">
        <v>-3.4510000000000001</v>
      </c>
      <c r="L6" s="6">
        <f t="shared" si="0"/>
        <v>3.5399734108343449E-4</v>
      </c>
    </row>
    <row r="7" spans="1:12" x14ac:dyDescent="0.25">
      <c r="A7" s="6" t="s">
        <v>54</v>
      </c>
      <c r="B7" s="6" t="s">
        <v>25</v>
      </c>
      <c r="C7" s="6" t="s">
        <v>24</v>
      </c>
      <c r="D7" s="6">
        <v>0.63700000000000001</v>
      </c>
      <c r="E7" s="6">
        <v>1.9802627E-2</v>
      </c>
      <c r="F7" s="6">
        <v>4.1963838000000003E-2</v>
      </c>
      <c r="G7" s="6" t="s">
        <v>24</v>
      </c>
      <c r="H7" s="6" t="s">
        <v>25</v>
      </c>
      <c r="I7" s="6">
        <v>7.6380000000000003E-2</v>
      </c>
      <c r="J7" s="6">
        <v>2.896E-2</v>
      </c>
      <c r="K7" s="6">
        <v>-4.7859999999999996</v>
      </c>
      <c r="L7" s="6">
        <f t="shared" si="0"/>
        <v>1.6368165214278097E-5</v>
      </c>
    </row>
    <row r="8" spans="1:12" x14ac:dyDescent="0.25">
      <c r="A8" s="6" t="s">
        <v>33</v>
      </c>
      <c r="B8" s="6" t="s">
        <v>30</v>
      </c>
      <c r="C8" s="6" t="s">
        <v>27</v>
      </c>
      <c r="D8" s="6">
        <v>1.7999999999999999E-2</v>
      </c>
      <c r="E8" s="6">
        <v>-0.105360516</v>
      </c>
      <c r="F8" s="6">
        <v>4.4538260000000003E-2</v>
      </c>
      <c r="G8" s="6" t="s">
        <v>30</v>
      </c>
      <c r="H8" s="6" t="s">
        <v>27</v>
      </c>
      <c r="I8" s="6">
        <v>4.2479999999999997E-2</v>
      </c>
      <c r="J8" s="6">
        <v>2.0209999999999999E-2</v>
      </c>
      <c r="K8" s="6">
        <v>-3.335</v>
      </c>
      <c r="L8" s="6">
        <f t="shared" si="0"/>
        <v>4.6238102139925985E-4</v>
      </c>
    </row>
    <row r="9" spans="1:12" x14ac:dyDescent="0.25">
      <c r="A9" s="6" t="s">
        <v>53</v>
      </c>
      <c r="B9" s="6" t="s">
        <v>24</v>
      </c>
      <c r="C9" s="6" t="s">
        <v>25</v>
      </c>
      <c r="D9" s="6">
        <v>2.5000000000000001E-2</v>
      </c>
      <c r="E9" s="6">
        <v>8.6177695999999998E-2</v>
      </c>
      <c r="F9" s="6">
        <v>3.8448109000000001E-2</v>
      </c>
      <c r="G9" s="6" t="s">
        <v>24</v>
      </c>
      <c r="H9" s="6" t="s">
        <v>25</v>
      </c>
      <c r="I9" s="6">
        <v>1.1520000000000001E-2</v>
      </c>
      <c r="J9" s="6">
        <v>1.916E-2</v>
      </c>
      <c r="K9" s="6">
        <v>-0.60219999999999996</v>
      </c>
      <c r="L9" s="6">
        <f t="shared" si="0"/>
        <v>0.24991941751958283</v>
      </c>
    </row>
    <row r="10" spans="1:12" x14ac:dyDescent="0.25">
      <c r="A10" s="6" t="s">
        <v>31</v>
      </c>
      <c r="B10" s="6" t="s">
        <v>24</v>
      </c>
      <c r="C10" s="6" t="s">
        <v>27</v>
      </c>
      <c r="D10" s="6">
        <v>1.0999999999999999E-2</v>
      </c>
      <c r="E10" s="6">
        <v>-9.4310678999999994E-2</v>
      </c>
      <c r="F10" s="6">
        <v>3.7090778999999997E-2</v>
      </c>
      <c r="G10" s="6" t="s">
        <v>24</v>
      </c>
      <c r="H10" s="6" t="s">
        <v>27</v>
      </c>
      <c r="I10" s="6">
        <v>-6.5120000000000004E-3</v>
      </c>
      <c r="J10" s="6">
        <v>2.3630000000000002E-2</v>
      </c>
      <c r="K10" s="6">
        <v>-0.24479999999999999</v>
      </c>
      <c r="L10" s="6">
        <f t="shared" si="0"/>
        <v>0.5691149576288409</v>
      </c>
    </row>
    <row r="11" spans="1:12" x14ac:dyDescent="0.25">
      <c r="A11" s="6" t="s">
        <v>59</v>
      </c>
      <c r="B11" s="6" t="s">
        <v>27</v>
      </c>
      <c r="C11" s="6" t="s">
        <v>24</v>
      </c>
      <c r="D11" s="6">
        <v>3.5999999999999997E-2</v>
      </c>
      <c r="E11" s="6">
        <v>-9.4310678999999994E-2</v>
      </c>
      <c r="F11" s="6">
        <v>4.4975652999999997E-2</v>
      </c>
      <c r="G11" s="6" t="s">
        <v>24</v>
      </c>
      <c r="H11" s="6" t="s">
        <v>27</v>
      </c>
      <c r="I11" s="6">
        <v>-4.1790000000000004E-3</v>
      </c>
      <c r="J11" s="6">
        <v>1.9199999999999998E-2</v>
      </c>
      <c r="K11" s="6">
        <v>-0.18909999999999999</v>
      </c>
      <c r="L11" s="6">
        <f t="shared" si="0"/>
        <v>0.64699362280868122</v>
      </c>
    </row>
    <row r="12" spans="1:12" x14ac:dyDescent="0.25">
      <c r="A12" s="6" t="s">
        <v>61</v>
      </c>
      <c r="B12" s="6" t="s">
        <v>24</v>
      </c>
      <c r="C12" s="6" t="s">
        <v>25</v>
      </c>
      <c r="D12" s="6">
        <v>0.50700000000000001</v>
      </c>
      <c r="E12" s="6">
        <v>-2.0202707E-2</v>
      </c>
      <c r="F12" s="6">
        <v>3.0447947999999999E-2</v>
      </c>
      <c r="G12" s="6" t="s">
        <v>24</v>
      </c>
      <c r="H12" s="6" t="s">
        <v>25</v>
      </c>
      <c r="I12" s="6">
        <v>-2.4340000000000001E-2</v>
      </c>
      <c r="J12" s="6">
        <v>2.2540000000000001E-2</v>
      </c>
      <c r="K12" s="6">
        <v>-1.272</v>
      </c>
      <c r="L12" s="6">
        <f t="shared" si="0"/>
        <v>5.345643593969715E-2</v>
      </c>
    </row>
    <row r="13" spans="1:12" x14ac:dyDescent="0.25">
      <c r="A13" s="6" t="s">
        <v>62</v>
      </c>
      <c r="B13" s="6" t="s">
        <v>27</v>
      </c>
      <c r="C13" s="6" t="s">
        <v>30</v>
      </c>
      <c r="D13" s="6">
        <v>8.9999999999999993E-3</v>
      </c>
      <c r="E13" s="6">
        <v>9.5310179999999994E-2</v>
      </c>
      <c r="F13" s="6">
        <v>3.6488593E-2</v>
      </c>
      <c r="G13" s="6" t="s">
        <v>27</v>
      </c>
      <c r="H13" s="6" t="s">
        <v>30</v>
      </c>
      <c r="I13" s="6">
        <v>3.7600000000000001E-2</v>
      </c>
      <c r="J13" s="6">
        <v>2.4150000000000001E-2</v>
      </c>
      <c r="K13" s="6">
        <v>-2.1240000000000001</v>
      </c>
      <c r="L13" s="6">
        <f t="shared" si="0"/>
        <v>7.5162289401820518E-3</v>
      </c>
    </row>
    <row r="14" spans="1:12" x14ac:dyDescent="0.25">
      <c r="A14" s="6" t="s">
        <v>29</v>
      </c>
      <c r="B14" s="6" t="s">
        <v>30</v>
      </c>
      <c r="C14" s="6" t="s">
        <v>27</v>
      </c>
      <c r="D14" s="6">
        <v>0.33500000000000002</v>
      </c>
      <c r="E14" s="6">
        <v>-4.0821995E-2</v>
      </c>
      <c r="F14" s="6">
        <v>4.2342444E-2</v>
      </c>
      <c r="G14" s="6" t="s">
        <v>30</v>
      </c>
      <c r="H14" s="6" t="s">
        <v>27</v>
      </c>
      <c r="I14" s="6">
        <v>8.7500000000000002E-4</v>
      </c>
      <c r="J14" s="6">
        <v>1.9769999999999999E-2</v>
      </c>
      <c r="K14" s="6">
        <v>-3.5950000000000003E-2</v>
      </c>
      <c r="L14" s="6">
        <f t="shared" si="0"/>
        <v>0.92055554852670629</v>
      </c>
    </row>
    <row r="15" spans="1:12" x14ac:dyDescent="0.25">
      <c r="A15" s="6" t="s">
        <v>55</v>
      </c>
      <c r="B15" s="6" t="s">
        <v>27</v>
      </c>
      <c r="C15" s="6" t="s">
        <v>24</v>
      </c>
      <c r="D15" s="6">
        <v>0.71399999999999997</v>
      </c>
      <c r="E15" s="6">
        <v>-2.0202707E-2</v>
      </c>
      <c r="F15" s="6">
        <v>5.5124959000000001E-2</v>
      </c>
      <c r="G15" s="6" t="s">
        <v>27</v>
      </c>
      <c r="H15" s="6" t="s">
        <v>24</v>
      </c>
      <c r="I15" s="6">
        <v>3.5699999999999998E-3</v>
      </c>
      <c r="J15" s="6">
        <v>2.579E-2</v>
      </c>
      <c r="K15" s="6">
        <v>-0.1166</v>
      </c>
      <c r="L15" s="6">
        <f t="shared" si="0"/>
        <v>0.76453962641504414</v>
      </c>
    </row>
    <row r="16" spans="1:12" x14ac:dyDescent="0.25">
      <c r="A16" s="6" t="s">
        <v>44</v>
      </c>
      <c r="B16" s="6" t="s">
        <v>24</v>
      </c>
      <c r="C16" s="6" t="s">
        <v>25</v>
      </c>
      <c r="D16" s="6">
        <v>0.02</v>
      </c>
      <c r="E16" s="6">
        <v>9.5310179999999994E-2</v>
      </c>
      <c r="F16" s="6">
        <v>4.0969874000000003E-2</v>
      </c>
      <c r="G16" s="6" t="s">
        <v>25</v>
      </c>
      <c r="H16" s="6" t="s">
        <v>24</v>
      </c>
      <c r="I16" s="6">
        <v>-7.149E-3</v>
      </c>
      <c r="J16" s="6">
        <v>1.9380000000000001E-2</v>
      </c>
      <c r="K16" s="6">
        <v>-0.33929999999999999</v>
      </c>
      <c r="L16" s="6">
        <f t="shared" si="0"/>
        <v>0.45782552279169381</v>
      </c>
    </row>
    <row r="17" spans="1:12" x14ac:dyDescent="0.25">
      <c r="A17" s="6" t="s">
        <v>73</v>
      </c>
      <c r="B17" s="6" t="s">
        <v>27</v>
      </c>
      <c r="C17" s="6" t="s">
        <v>30</v>
      </c>
      <c r="D17" s="6">
        <v>7.5999999999999998E-2</v>
      </c>
      <c r="E17" s="6">
        <v>0.104360015</v>
      </c>
      <c r="F17" s="6">
        <v>5.8814854999999999E-2</v>
      </c>
      <c r="G17" s="6" t="s">
        <v>30</v>
      </c>
      <c r="H17" s="6" t="s">
        <v>27</v>
      </c>
      <c r="I17" s="6">
        <v>5.3670000000000002E-2</v>
      </c>
      <c r="J17" s="6">
        <v>1.9720000000000001E-2</v>
      </c>
      <c r="K17" s="6">
        <v>-5.0369999999999999</v>
      </c>
      <c r="L17" s="6">
        <f t="shared" si="0"/>
        <v>9.1833259648357983E-6</v>
      </c>
    </row>
    <row r="18" spans="1:12" x14ac:dyDescent="0.25">
      <c r="A18" s="6" t="s">
        <v>37</v>
      </c>
      <c r="B18" s="6" t="s">
        <v>27</v>
      </c>
      <c r="C18" s="6" t="s">
        <v>30</v>
      </c>
      <c r="D18" s="6">
        <v>8.9999999999999993E-3</v>
      </c>
      <c r="E18" s="6">
        <v>0.14842000499999999</v>
      </c>
      <c r="F18" s="6">
        <v>5.6821182999999997E-2</v>
      </c>
      <c r="G18" s="6" t="s">
        <v>27</v>
      </c>
      <c r="H18" s="6" t="s">
        <v>30</v>
      </c>
      <c r="I18" s="6">
        <v>2.3530000000000001E-3</v>
      </c>
      <c r="J18" s="6">
        <v>1.9529999999999999E-2</v>
      </c>
      <c r="K18" s="6">
        <v>-0.1008</v>
      </c>
      <c r="L18" s="6">
        <f t="shared" si="0"/>
        <v>0.79286637487854772</v>
      </c>
    </row>
    <row r="19" spans="1:12" x14ac:dyDescent="0.25">
      <c r="A19" s="6" t="s">
        <v>38</v>
      </c>
      <c r="B19" s="6" t="s">
        <v>30</v>
      </c>
      <c r="C19" s="6" t="s">
        <v>27</v>
      </c>
      <c r="D19" s="6">
        <v>4.0000000000000001E-3</v>
      </c>
      <c r="E19" s="6">
        <v>0.32930374699999998</v>
      </c>
      <c r="F19" s="6">
        <v>0.114414608</v>
      </c>
      <c r="G19" s="6" t="s">
        <v>30</v>
      </c>
      <c r="H19" s="6" t="s">
        <v>27</v>
      </c>
      <c r="I19" s="6">
        <v>-1.323E-2</v>
      </c>
      <c r="J19" s="6">
        <v>2.76E-2</v>
      </c>
      <c r="K19" s="6">
        <v>-0.4592</v>
      </c>
      <c r="L19" s="6">
        <f t="shared" si="0"/>
        <v>0.3473761519726527</v>
      </c>
    </row>
    <row r="20" spans="1:12" x14ac:dyDescent="0.25">
      <c r="A20" s="6" t="s">
        <v>58</v>
      </c>
      <c r="B20" s="6" t="s">
        <v>30</v>
      </c>
      <c r="C20" s="6" t="s">
        <v>27</v>
      </c>
      <c r="D20" s="6">
        <v>2.3E-2</v>
      </c>
      <c r="E20" s="6">
        <v>-8.3381608999999995E-2</v>
      </c>
      <c r="F20" s="6">
        <v>3.6676492999999998E-2</v>
      </c>
      <c r="G20" s="6" t="s">
        <v>30</v>
      </c>
      <c r="H20" s="6" t="s">
        <v>27</v>
      </c>
      <c r="I20" s="6">
        <v>-1.72E-2</v>
      </c>
      <c r="J20" s="6">
        <v>2.0549999999999999E-2</v>
      </c>
      <c r="K20" s="6">
        <v>-0.90980000000000005</v>
      </c>
      <c r="L20" s="6">
        <f t="shared" si="0"/>
        <v>0.1230835460994012</v>
      </c>
    </row>
    <row r="21" spans="1:12" x14ac:dyDescent="0.25">
      <c r="A21" s="6" t="s">
        <v>34</v>
      </c>
      <c r="B21" s="6" t="s">
        <v>27</v>
      </c>
      <c r="C21" s="6" t="s">
        <v>30</v>
      </c>
      <c r="D21" s="7">
        <v>3.4999999999999998E-7</v>
      </c>
      <c r="E21" s="6">
        <v>-0.23572233400000001</v>
      </c>
      <c r="F21" s="6">
        <v>4.6271622999999998E-2</v>
      </c>
      <c r="G21" s="6" t="s">
        <v>30</v>
      </c>
      <c r="H21" s="6" t="s">
        <v>27</v>
      </c>
      <c r="I21" s="6">
        <v>-4.0439999999999997E-2</v>
      </c>
      <c r="J21" s="6">
        <v>2.477E-2</v>
      </c>
      <c r="K21" s="6">
        <v>-2.278</v>
      </c>
      <c r="L21" s="6">
        <f t="shared" si="0"/>
        <v>5.2722986142282238E-3</v>
      </c>
    </row>
    <row r="22" spans="1:12" x14ac:dyDescent="0.25">
      <c r="A22" s="6" t="s">
        <v>63</v>
      </c>
      <c r="B22" s="6" t="s">
        <v>27</v>
      </c>
      <c r="C22" s="6" t="s">
        <v>30</v>
      </c>
      <c r="D22" s="6">
        <v>0.55000000000000004</v>
      </c>
      <c r="E22" s="6">
        <v>-2.0202707E-2</v>
      </c>
      <c r="F22" s="6">
        <v>3.3797348999999997E-2</v>
      </c>
      <c r="G22" s="6" t="s">
        <v>27</v>
      </c>
      <c r="H22" s="6" t="s">
        <v>30</v>
      </c>
      <c r="I22" s="6">
        <v>2.1139999999999999E-2</v>
      </c>
      <c r="J22" s="6">
        <v>2.2290000000000001E-2</v>
      </c>
      <c r="K22" s="6">
        <v>-1.07</v>
      </c>
      <c r="L22" s="6">
        <f t="shared" si="0"/>
        <v>8.5113803820237616E-2</v>
      </c>
    </row>
    <row r="23" spans="1:12" x14ac:dyDescent="0.25">
      <c r="A23" s="6" t="s">
        <v>47</v>
      </c>
      <c r="B23" s="6" t="s">
        <v>24</v>
      </c>
      <c r="C23" s="6" t="s">
        <v>30</v>
      </c>
      <c r="D23" s="6">
        <v>1.4E-2</v>
      </c>
      <c r="E23" s="6">
        <v>0.13102826200000001</v>
      </c>
      <c r="F23" s="6">
        <v>5.3322840000000003E-2</v>
      </c>
      <c r="G23" s="6" t="s">
        <v>30</v>
      </c>
      <c r="H23" s="6" t="s">
        <v>24</v>
      </c>
      <c r="I23" s="6">
        <v>-1.678E-2</v>
      </c>
      <c r="J23" s="6">
        <v>1.917E-2</v>
      </c>
      <c r="K23" s="6">
        <v>-0.96360000000000001</v>
      </c>
      <c r="L23" s="6">
        <f t="shared" si="0"/>
        <v>0.10874267195462432</v>
      </c>
    </row>
    <row r="24" spans="1:12" x14ac:dyDescent="0.25">
      <c r="A24" s="6" t="s">
        <v>52</v>
      </c>
      <c r="B24" s="6" t="s">
        <v>30</v>
      </c>
      <c r="C24" s="6" t="s">
        <v>25</v>
      </c>
      <c r="D24" s="6">
        <v>1E-3</v>
      </c>
      <c r="E24" s="6">
        <v>0.13102826200000001</v>
      </c>
      <c r="F24" s="6">
        <v>3.9819844E-2</v>
      </c>
      <c r="G24" s="6" t="s">
        <v>25</v>
      </c>
      <c r="H24" s="6" t="s">
        <v>30</v>
      </c>
      <c r="I24" s="6">
        <v>6.3329999999999997E-2</v>
      </c>
      <c r="J24" s="6">
        <v>2.496E-2</v>
      </c>
      <c r="K24" s="6">
        <v>-4.4950000000000001</v>
      </c>
      <c r="L24" s="6">
        <f t="shared" si="0"/>
        <v>3.1988951096913933E-5</v>
      </c>
    </row>
    <row r="25" spans="1:12" x14ac:dyDescent="0.25">
      <c r="A25" s="6" t="s">
        <v>74</v>
      </c>
      <c r="B25" s="6" t="s">
        <v>30</v>
      </c>
      <c r="C25" s="6" t="s">
        <v>25</v>
      </c>
      <c r="D25" s="6">
        <v>0.81799999999999995</v>
      </c>
      <c r="E25" s="6">
        <v>-1.0050336E-2</v>
      </c>
      <c r="F25" s="6">
        <v>4.3674685999999997E-2</v>
      </c>
      <c r="G25" s="6" t="s">
        <v>30</v>
      </c>
      <c r="H25" s="6" t="s">
        <v>25</v>
      </c>
      <c r="I25" s="6">
        <v>2.4139999999999999E-3</v>
      </c>
      <c r="J25" s="6">
        <v>2.537E-2</v>
      </c>
      <c r="K25" s="6">
        <v>-7.8850000000000003E-2</v>
      </c>
      <c r="L25" s="6">
        <f t="shared" si="0"/>
        <v>0.83396917763160483</v>
      </c>
    </row>
    <row r="26" spans="1:12" x14ac:dyDescent="0.25">
      <c r="A26" s="6" t="s">
        <v>51</v>
      </c>
      <c r="B26" s="6" t="s">
        <v>30</v>
      </c>
      <c r="C26" s="6" t="s">
        <v>27</v>
      </c>
      <c r="D26" s="6">
        <v>0.76400000000000001</v>
      </c>
      <c r="E26" s="6">
        <v>9.9503309999999998E-3</v>
      </c>
      <c r="F26" s="6">
        <v>3.3142111000000002E-2</v>
      </c>
      <c r="G26" s="6" t="s">
        <v>27</v>
      </c>
      <c r="H26" s="6" t="s">
        <v>30</v>
      </c>
      <c r="I26" s="6">
        <v>-1.524E-3</v>
      </c>
      <c r="J26" s="6">
        <v>2.1139999999999999E-2</v>
      </c>
      <c r="K26" s="6">
        <v>-5.9180000000000003E-2</v>
      </c>
      <c r="L26" s="6">
        <f t="shared" si="0"/>
        <v>0.87260962700321576</v>
      </c>
    </row>
    <row r="27" spans="1:12" x14ac:dyDescent="0.25">
      <c r="A27" s="6" t="s">
        <v>32</v>
      </c>
      <c r="B27" s="6" t="s">
        <v>30</v>
      </c>
      <c r="C27" s="6" t="s">
        <v>24</v>
      </c>
      <c r="D27" s="6">
        <v>3.8999999999999999E-4</v>
      </c>
      <c r="E27" s="6">
        <v>0.13102826200000001</v>
      </c>
      <c r="F27" s="6">
        <v>3.6943088999999998E-2</v>
      </c>
      <c r="G27" s="6" t="s">
        <v>30</v>
      </c>
      <c r="H27" s="6" t="s">
        <v>24</v>
      </c>
      <c r="I27" s="6">
        <v>-9.306E-3</v>
      </c>
      <c r="J27" s="6">
        <v>2.8230000000000002E-2</v>
      </c>
      <c r="K27" s="6">
        <v>-0.2989</v>
      </c>
      <c r="L27" s="6">
        <f t="shared" si="0"/>
        <v>0.50245827149607636</v>
      </c>
    </row>
    <row r="28" spans="1:12" x14ac:dyDescent="0.25">
      <c r="A28" s="6" t="s">
        <v>36</v>
      </c>
      <c r="B28" s="6" t="s">
        <v>30</v>
      </c>
      <c r="C28" s="6" t="s">
        <v>27</v>
      </c>
      <c r="D28" s="7">
        <v>2.9999999999999997E-4</v>
      </c>
      <c r="E28" s="6">
        <v>-0.16251892900000001</v>
      </c>
      <c r="F28" s="6">
        <v>4.4953095999999998E-2</v>
      </c>
      <c r="G28" s="6" t="s">
        <v>27</v>
      </c>
      <c r="H28" s="6" t="s">
        <v>30</v>
      </c>
      <c r="I28" s="6">
        <v>-1.329E-2</v>
      </c>
      <c r="J28" s="6">
        <v>2.0060000000000001E-2</v>
      </c>
      <c r="K28" s="6">
        <v>-0.67769999999999997</v>
      </c>
      <c r="L28" s="6">
        <f t="shared" si="0"/>
        <v>0.21003902808214317</v>
      </c>
    </row>
    <row r="29" spans="1:12" x14ac:dyDescent="0.25">
      <c r="A29" s="6" t="s">
        <v>75</v>
      </c>
      <c r="B29" s="6" t="s">
        <v>27</v>
      </c>
      <c r="C29" s="6" t="s">
        <v>24</v>
      </c>
      <c r="D29" s="6">
        <v>7.6999999999999999E-2</v>
      </c>
      <c r="E29" s="6">
        <v>6.7658648000000002E-2</v>
      </c>
      <c r="F29" s="6">
        <v>3.8260580000000002E-2</v>
      </c>
      <c r="G29" s="6" t="s">
        <v>27</v>
      </c>
      <c r="H29" s="6" t="s">
        <v>24</v>
      </c>
      <c r="I29" s="6">
        <v>1.7170000000000001E-2</v>
      </c>
      <c r="J29" s="6">
        <v>2.0369999999999999E-2</v>
      </c>
      <c r="K29" s="6">
        <v>-0.91790000000000005</v>
      </c>
      <c r="L29" s="6">
        <f t="shared" si="0"/>
        <v>0.12080919765409497</v>
      </c>
    </row>
    <row r="30" spans="1:12" x14ac:dyDescent="0.25">
      <c r="A30" s="6" t="s">
        <v>42</v>
      </c>
      <c r="B30" s="6" t="s">
        <v>27</v>
      </c>
      <c r="C30" s="6" t="s">
        <v>24</v>
      </c>
      <c r="D30" s="6">
        <v>2.5999999999999999E-2</v>
      </c>
      <c r="E30" s="6">
        <v>8.6177695999999998E-2</v>
      </c>
      <c r="F30" s="6">
        <v>3.8710466999999998E-2</v>
      </c>
      <c r="G30" s="6" t="s">
        <v>27</v>
      </c>
      <c r="H30" s="6" t="s">
        <v>24</v>
      </c>
      <c r="I30" s="6">
        <v>-5.2740000000000002E-2</v>
      </c>
      <c r="J30" s="6">
        <v>1.9859999999999999E-2</v>
      </c>
      <c r="K30" s="6">
        <v>-4.8380000000000001</v>
      </c>
      <c r="L30" s="6">
        <f t="shared" si="0"/>
        <v>1.4521116175877392E-5</v>
      </c>
    </row>
    <row r="31" spans="1:12" x14ac:dyDescent="0.25">
      <c r="A31" s="6" t="s">
        <v>56</v>
      </c>
      <c r="B31" s="6" t="s">
        <v>30</v>
      </c>
      <c r="C31" s="6" t="s">
        <v>25</v>
      </c>
      <c r="D31" s="6">
        <v>7.9000000000000001E-2</v>
      </c>
      <c r="E31" s="6">
        <v>-7.2570693000000006E-2</v>
      </c>
      <c r="F31" s="6">
        <v>4.1315086000000001E-2</v>
      </c>
      <c r="G31" s="6" t="s">
        <v>30</v>
      </c>
      <c r="H31" s="6" t="s">
        <v>25</v>
      </c>
      <c r="I31" s="6">
        <v>1.7610000000000001E-2</v>
      </c>
      <c r="J31" s="6">
        <v>2.4549999999999999E-2</v>
      </c>
      <c r="K31" s="6">
        <v>-0.74850000000000005</v>
      </c>
      <c r="L31" s="6">
        <f t="shared" si="0"/>
        <v>0.17844319885403653</v>
      </c>
    </row>
    <row r="32" spans="1:12" x14ac:dyDescent="0.25">
      <c r="A32" s="6" t="s">
        <v>57</v>
      </c>
      <c r="B32" s="6" t="s">
        <v>30</v>
      </c>
      <c r="C32" s="6" t="s">
        <v>27</v>
      </c>
      <c r="D32" s="6">
        <v>0.73899999999999999</v>
      </c>
      <c r="E32" s="6">
        <v>1.9802627E-2</v>
      </c>
      <c r="F32" s="6">
        <v>5.9435597E-2</v>
      </c>
      <c r="G32" s="6" t="s">
        <v>27</v>
      </c>
      <c r="H32" s="6" t="s">
        <v>30</v>
      </c>
      <c r="I32" s="6">
        <v>-2.214E-2</v>
      </c>
      <c r="J32" s="6">
        <v>2.3210000000000001E-2</v>
      </c>
      <c r="K32" s="6">
        <v>-1.0780000000000001</v>
      </c>
      <c r="L32" s="6">
        <f t="shared" si="0"/>
        <v>8.356030182312478E-2</v>
      </c>
    </row>
    <row r="33" spans="1:12" x14ac:dyDescent="0.25">
      <c r="A33" s="6" t="s">
        <v>45</v>
      </c>
      <c r="B33" s="6" t="s">
        <v>24</v>
      </c>
      <c r="C33" s="6" t="s">
        <v>25</v>
      </c>
      <c r="D33" s="6">
        <v>3.0000000000000001E-3</v>
      </c>
      <c r="E33" s="6">
        <v>-0.116533816</v>
      </c>
      <c r="F33" s="6">
        <v>3.9266882000000003E-2</v>
      </c>
      <c r="G33" s="6" t="s">
        <v>24</v>
      </c>
      <c r="H33" s="6" t="s">
        <v>25</v>
      </c>
      <c r="I33" s="6">
        <v>3.9069999999999999E-3</v>
      </c>
      <c r="J33" s="6">
        <v>2.181E-2</v>
      </c>
      <c r="K33" s="6">
        <v>-0.15329999999999999</v>
      </c>
      <c r="L33" s="6">
        <f t="shared" si="0"/>
        <v>0.70258682243509873</v>
      </c>
    </row>
    <row r="34" spans="1:12" x14ac:dyDescent="0.25">
      <c r="A34" s="6" t="s">
        <v>43</v>
      </c>
      <c r="B34" s="6" t="s">
        <v>25</v>
      </c>
      <c r="C34" s="6" t="s">
        <v>24</v>
      </c>
      <c r="D34" s="6">
        <v>0.57899999999999996</v>
      </c>
      <c r="E34" s="6">
        <v>2.9558801999999999E-2</v>
      </c>
      <c r="F34" s="6">
        <v>5.3273885E-2</v>
      </c>
      <c r="G34" s="6" t="s">
        <v>25</v>
      </c>
      <c r="H34" s="6" t="s">
        <v>24</v>
      </c>
      <c r="I34" s="6">
        <v>-7.613E-3</v>
      </c>
      <c r="J34" s="6">
        <v>2.0049999999999998E-2</v>
      </c>
      <c r="K34" s="6">
        <v>-0.3508</v>
      </c>
      <c r="L34" s="6">
        <f t="shared" si="0"/>
        <v>0.4458615279480706</v>
      </c>
    </row>
    <row r="35" spans="1:12" x14ac:dyDescent="0.25">
      <c r="A35" s="6" t="s">
        <v>41</v>
      </c>
      <c r="B35" s="6" t="s">
        <v>27</v>
      </c>
      <c r="C35" s="6" t="s">
        <v>30</v>
      </c>
      <c r="D35" s="6">
        <v>2.1999999999999999E-2</v>
      </c>
      <c r="E35" s="6">
        <v>-9.4310678999999994E-2</v>
      </c>
      <c r="F35" s="6">
        <v>4.1177088000000001E-2</v>
      </c>
      <c r="G35" s="6" t="s">
        <v>27</v>
      </c>
      <c r="H35" s="6" t="s">
        <v>30</v>
      </c>
      <c r="I35" s="6">
        <v>-3.0589999999999999E-2</v>
      </c>
      <c r="J35" s="6">
        <v>2.0289999999999999E-2</v>
      </c>
      <c r="K35" s="6">
        <v>-2.028</v>
      </c>
      <c r="L35" s="6">
        <f t="shared" si="0"/>
        <v>9.3756200692587978E-3</v>
      </c>
    </row>
    <row r="36" spans="1:12" x14ac:dyDescent="0.25">
      <c r="A36" s="6" t="s">
        <v>26</v>
      </c>
      <c r="B36" s="6" t="s">
        <v>24</v>
      </c>
      <c r="C36" s="6" t="s">
        <v>27</v>
      </c>
      <c r="D36" s="6">
        <v>0.106</v>
      </c>
      <c r="E36" s="6">
        <v>7.6961040999999994E-2</v>
      </c>
      <c r="F36" s="6">
        <v>4.7611550000000002E-2</v>
      </c>
      <c r="G36" s="6" t="s">
        <v>24</v>
      </c>
      <c r="H36" s="6" t="s">
        <v>27</v>
      </c>
      <c r="I36" s="6">
        <v>-3.236E-2</v>
      </c>
      <c r="J36" s="6">
        <v>2.034E-2</v>
      </c>
      <c r="K36" s="6">
        <v>-2.1920000000000002</v>
      </c>
      <c r="L36" s="6">
        <f t="shared" si="0"/>
        <v>6.426877173170191E-3</v>
      </c>
    </row>
    <row r="37" spans="1:12" x14ac:dyDescent="0.25">
      <c r="A37" s="6" t="s">
        <v>23</v>
      </c>
      <c r="B37" s="6" t="s">
        <v>24</v>
      </c>
      <c r="C37" s="6" t="s">
        <v>25</v>
      </c>
      <c r="D37" s="7">
        <v>1.4999999999999999E-7</v>
      </c>
      <c r="E37" s="6">
        <v>0.25464221799999998</v>
      </c>
      <c r="F37" s="6">
        <v>4.8479645000000002E-2</v>
      </c>
      <c r="G37" s="6" t="s">
        <v>25</v>
      </c>
      <c r="H37" s="6" t="s">
        <v>24</v>
      </c>
      <c r="I37" s="6">
        <v>1.789E-2</v>
      </c>
      <c r="J37" s="6">
        <v>2.5729999999999999E-2</v>
      </c>
      <c r="K37" s="6">
        <v>-0.71950000000000003</v>
      </c>
      <c r="L37" s="6">
        <f t="shared" si="0"/>
        <v>0.19076557239900677</v>
      </c>
    </row>
    <row r="38" spans="1:12" x14ac:dyDescent="0.25">
      <c r="A38" s="6" t="s">
        <v>76</v>
      </c>
      <c r="B38" s="6" t="s">
        <v>24</v>
      </c>
      <c r="C38" s="6" t="s">
        <v>27</v>
      </c>
      <c r="D38" s="6">
        <v>0.318</v>
      </c>
      <c r="E38" s="6">
        <v>-9.4310678999999994E-2</v>
      </c>
      <c r="F38" s="6">
        <v>9.4445143999999995E-2</v>
      </c>
      <c r="G38" s="6" t="s">
        <v>24</v>
      </c>
      <c r="H38" s="6" t="s">
        <v>27</v>
      </c>
      <c r="I38" s="6">
        <v>3.5319999999999997E-2</v>
      </c>
      <c r="J38" s="6">
        <v>2.9239999999999999E-2</v>
      </c>
      <c r="K38" s="6">
        <v>-1.4830000000000001</v>
      </c>
      <c r="L38" s="6">
        <f t="shared" si="0"/>
        <v>3.2885163087598292E-2</v>
      </c>
    </row>
    <row r="39" spans="1:12" x14ac:dyDescent="0.25">
      <c r="A39" s="6" t="s">
        <v>60</v>
      </c>
      <c r="B39" s="6" t="s">
        <v>30</v>
      </c>
      <c r="C39" s="6" t="s">
        <v>27</v>
      </c>
      <c r="D39" s="6">
        <v>0.55200000000000005</v>
      </c>
      <c r="E39" s="6">
        <v>2.9558801999999999E-2</v>
      </c>
      <c r="F39" s="6">
        <v>4.9698217000000003E-2</v>
      </c>
      <c r="G39" s="6" t="s">
        <v>27</v>
      </c>
      <c r="H39" s="6" t="s">
        <v>30</v>
      </c>
      <c r="I39" s="6">
        <v>3.9690000000000003E-2</v>
      </c>
      <c r="J39" s="6">
        <v>1.9900000000000001E-2</v>
      </c>
      <c r="K39" s="6">
        <v>-3.077</v>
      </c>
      <c r="L39" s="6">
        <f t="shared" si="0"/>
        <v>8.3752928212688224E-4</v>
      </c>
    </row>
    <row r="40" spans="1:12" x14ac:dyDescent="0.25">
      <c r="A40" s="6" t="s">
        <v>28</v>
      </c>
      <c r="B40" s="6" t="s">
        <v>27</v>
      </c>
      <c r="C40" s="6" t="s">
        <v>25</v>
      </c>
      <c r="D40" s="6">
        <v>8.9999999999999993E-3</v>
      </c>
      <c r="E40" s="6">
        <v>-0.116533816</v>
      </c>
      <c r="F40" s="6">
        <v>4.4613858999999999E-2</v>
      </c>
      <c r="G40" s="6" t="s">
        <v>27</v>
      </c>
      <c r="H40" s="6" t="s">
        <v>25</v>
      </c>
      <c r="I40" s="6">
        <v>6.4949999999999994E-2</v>
      </c>
      <c r="J40" s="6">
        <v>4.5830000000000003E-2</v>
      </c>
      <c r="K40" s="6">
        <v>-1.855</v>
      </c>
      <c r="L40" s="6">
        <f t="shared" si="0"/>
        <v>1.3963683610559377E-2</v>
      </c>
    </row>
    <row r="41" spans="1:12" x14ac:dyDescent="0.25">
      <c r="A41" s="6" t="s">
        <v>40</v>
      </c>
      <c r="B41" s="6" t="s">
        <v>24</v>
      </c>
      <c r="C41" s="6" t="s">
        <v>25</v>
      </c>
      <c r="D41" s="6">
        <v>9.5000000000000001E-2</v>
      </c>
      <c r="E41" s="6">
        <v>6.7658648000000002E-2</v>
      </c>
      <c r="F41" s="6">
        <v>4.0524047000000001E-2</v>
      </c>
      <c r="G41" s="6" t="s">
        <v>24</v>
      </c>
      <c r="H41" s="6" t="s">
        <v>25</v>
      </c>
      <c r="I41" s="6">
        <v>4.3410000000000002E-3</v>
      </c>
      <c r="J41" s="6">
        <v>2.2700000000000001E-2</v>
      </c>
      <c r="K41" s="6">
        <v>-0.16450000000000001</v>
      </c>
      <c r="L41" s="6">
        <f t="shared" si="0"/>
        <v>0.68469948309113327</v>
      </c>
    </row>
    <row r="42" spans="1:12" x14ac:dyDescent="0.25">
      <c r="A42" s="6" t="s">
        <v>35</v>
      </c>
      <c r="B42" s="6" t="s">
        <v>27</v>
      </c>
      <c r="C42" s="6" t="s">
        <v>24</v>
      </c>
      <c r="D42" s="6">
        <v>8.2000000000000003E-2</v>
      </c>
      <c r="E42" s="6">
        <v>-0.223143551</v>
      </c>
      <c r="F42" s="6">
        <v>0.128302582</v>
      </c>
      <c r="G42" s="6" t="s">
        <v>24</v>
      </c>
      <c r="H42" s="6" t="s">
        <v>27</v>
      </c>
      <c r="I42" s="6">
        <v>3.6909999999999998E-2</v>
      </c>
      <c r="J42" s="6">
        <v>1.9550000000000001E-2</v>
      </c>
      <c r="K42" s="6">
        <v>-2.83</v>
      </c>
      <c r="L42" s="6">
        <f t="shared" si="0"/>
        <v>1.4791083881682066E-3</v>
      </c>
    </row>
    <row r="43" spans="1:12" x14ac:dyDescent="0.25">
      <c r="A43" s="6" t="s">
        <v>77</v>
      </c>
      <c r="B43" s="6" t="s">
        <v>27</v>
      </c>
      <c r="C43" s="6" t="s">
        <v>25</v>
      </c>
      <c r="D43" s="6">
        <v>3.0000000000000001E-3</v>
      </c>
      <c r="E43" s="6">
        <v>-0.116533816</v>
      </c>
      <c r="F43" s="6">
        <v>3.9266882000000003E-2</v>
      </c>
      <c r="G43" s="6" t="s">
        <v>27</v>
      </c>
      <c r="H43" s="6" t="s">
        <v>25</v>
      </c>
      <c r="I43" s="6">
        <v>2.9369999999999999E-3</v>
      </c>
      <c r="J43" s="6">
        <v>2.1899999999999999E-2</v>
      </c>
      <c r="K43" s="6">
        <v>-0.1128</v>
      </c>
      <c r="L43" s="6">
        <f t="shared" si="0"/>
        <v>0.77125856498921375</v>
      </c>
    </row>
    <row r="44" spans="1:12" x14ac:dyDescent="0.25">
      <c r="A44" s="6" t="s">
        <v>48</v>
      </c>
      <c r="B44" s="6" t="s">
        <v>24</v>
      </c>
      <c r="C44" s="6" t="s">
        <v>25</v>
      </c>
      <c r="D44" s="6">
        <v>3.9E-2</v>
      </c>
      <c r="E44" s="6">
        <v>-7.2570693000000006E-2</v>
      </c>
      <c r="F44" s="6">
        <v>3.5157036000000003E-2</v>
      </c>
      <c r="G44" s="6" t="s">
        <v>24</v>
      </c>
      <c r="H44" s="6" t="s">
        <v>25</v>
      </c>
      <c r="I44" s="6">
        <v>-1.119E-3</v>
      </c>
      <c r="J44" s="6">
        <v>2.239E-2</v>
      </c>
      <c r="K44" s="6">
        <v>-4.0669999999999998E-2</v>
      </c>
      <c r="L44" s="6">
        <f t="shared" si="0"/>
        <v>0.91060493578352919</v>
      </c>
    </row>
    <row r="45" spans="1:12" x14ac:dyDescent="0.25">
      <c r="A45" s="6" t="s">
        <v>78</v>
      </c>
      <c r="B45" s="6" t="s">
        <v>25</v>
      </c>
      <c r="C45" s="6" t="s">
        <v>24</v>
      </c>
      <c r="D45" s="6">
        <v>7.0000000000000007E-2</v>
      </c>
      <c r="E45" s="6">
        <v>7.6961040999999994E-2</v>
      </c>
      <c r="F45" s="6">
        <v>4.2475075000000001E-2</v>
      </c>
      <c r="G45" s="6" t="s">
        <v>25</v>
      </c>
      <c r="H45" s="6" t="s">
        <v>24</v>
      </c>
      <c r="I45" s="6">
        <v>2.249E-2</v>
      </c>
      <c r="J45" s="6">
        <v>2.068E-2</v>
      </c>
      <c r="K45" s="6">
        <v>-1.2849999999999999</v>
      </c>
      <c r="L45" s="6">
        <f t="shared" si="0"/>
        <v>5.1880003892896105E-2</v>
      </c>
    </row>
  </sheetData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3FF2D-8F81-4BB7-99E4-3DC44C624F1F}">
  <dimension ref="A1:L45"/>
  <sheetViews>
    <sheetView workbookViewId="0">
      <selection activeCell="L3" sqref="L3:L45"/>
    </sheetView>
  </sheetViews>
  <sheetFormatPr defaultRowHeight="13.8" x14ac:dyDescent="0.25"/>
  <cols>
    <col min="1" max="1" width="12.21875" style="2" bestFit="1" customWidth="1"/>
    <col min="2" max="2" width="20.33203125" style="2" bestFit="1" customWidth="1"/>
    <col min="3" max="3" width="20.21875" style="2" bestFit="1" customWidth="1"/>
    <col min="4" max="4" width="13.44140625" style="2" bestFit="1" customWidth="1"/>
    <col min="5" max="5" width="13.88671875" style="2" bestFit="1" customWidth="1"/>
    <col min="6" max="6" width="12.77734375" style="2" bestFit="1" customWidth="1"/>
    <col min="7" max="7" width="3.77734375" style="2" bestFit="1" customWidth="1"/>
    <col min="8" max="8" width="3.6640625" style="2" bestFit="1" customWidth="1"/>
    <col min="9" max="9" width="10.5546875" style="2" bestFit="1" customWidth="1"/>
    <col min="10" max="10" width="8.5546875" style="2" bestFit="1" customWidth="1"/>
    <col min="11" max="11" width="9.5546875" style="2" bestFit="1" customWidth="1"/>
  </cols>
  <sheetData>
    <row r="1" spans="1:12" ht="15.6" x14ac:dyDescent="0.25">
      <c r="A1" s="8" t="s">
        <v>241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2" x14ac:dyDescent="0.25">
      <c r="A2" s="5" t="s">
        <v>16</v>
      </c>
      <c r="B2" s="5" t="s">
        <v>19</v>
      </c>
      <c r="C2" s="5" t="s">
        <v>20</v>
      </c>
      <c r="D2" s="5" t="s">
        <v>17</v>
      </c>
      <c r="E2" s="5" t="s">
        <v>18</v>
      </c>
      <c r="F2" s="5" t="s">
        <v>22</v>
      </c>
      <c r="G2" s="5" t="s">
        <v>79</v>
      </c>
      <c r="H2" s="5" t="s">
        <v>80</v>
      </c>
      <c r="I2" s="5" t="s">
        <v>70</v>
      </c>
      <c r="J2" s="5" t="s">
        <v>71</v>
      </c>
      <c r="K2" s="5" t="s">
        <v>72</v>
      </c>
      <c r="L2" s="5" t="s">
        <v>307</v>
      </c>
    </row>
    <row r="3" spans="1:12" x14ac:dyDescent="0.25">
      <c r="A3" s="6" t="s">
        <v>49</v>
      </c>
      <c r="B3" s="6" t="s">
        <v>30</v>
      </c>
      <c r="C3" s="6" t="s">
        <v>27</v>
      </c>
      <c r="D3" s="6">
        <v>2.1000000000000001E-2</v>
      </c>
      <c r="E3" s="6">
        <v>9.5310179999999994E-2</v>
      </c>
      <c r="F3" s="6">
        <v>4.1295850000000002E-2</v>
      </c>
      <c r="G3" s="6" t="s">
        <v>30</v>
      </c>
      <c r="H3" s="6" t="s">
        <v>27</v>
      </c>
      <c r="I3" s="6">
        <v>4.2250000000000003E-2</v>
      </c>
      <c r="J3" s="6">
        <v>2.53E-2</v>
      </c>
      <c r="K3" s="6">
        <v>-2.355</v>
      </c>
      <c r="L3" s="6">
        <f>10^K3</f>
        <v>4.4157044735331219E-3</v>
      </c>
    </row>
    <row r="4" spans="1:12" x14ac:dyDescent="0.25">
      <c r="A4" s="6" t="s">
        <v>50</v>
      </c>
      <c r="B4" s="6" t="s">
        <v>24</v>
      </c>
      <c r="C4" s="6" t="s">
        <v>25</v>
      </c>
      <c r="D4" s="6">
        <v>0.36399999999999999</v>
      </c>
      <c r="E4" s="6">
        <v>3.9220712999999997E-2</v>
      </c>
      <c r="F4" s="6">
        <v>4.3205584999999998E-2</v>
      </c>
      <c r="G4" s="6" t="s">
        <v>24</v>
      </c>
      <c r="H4" s="6" t="s">
        <v>25</v>
      </c>
      <c r="I4" s="6">
        <v>8.0299999999999996E-2</v>
      </c>
      <c r="J4" s="6">
        <v>7.1360000000000007E-2</v>
      </c>
      <c r="K4" s="6">
        <v>-1.345</v>
      </c>
      <c r="L4" s="6">
        <f t="shared" ref="L4:L45" si="0">10^K4</f>
        <v>4.5185594437492232E-2</v>
      </c>
    </row>
    <row r="5" spans="1:12" x14ac:dyDescent="0.25">
      <c r="A5" s="6" t="s">
        <v>39</v>
      </c>
      <c r="B5" s="6" t="s">
        <v>25</v>
      </c>
      <c r="C5" s="6" t="s">
        <v>24</v>
      </c>
      <c r="D5" s="6">
        <v>1.9E-2</v>
      </c>
      <c r="E5" s="6">
        <v>-0.127833372</v>
      </c>
      <c r="F5" s="6">
        <v>5.4500824000000003E-2</v>
      </c>
      <c r="G5" s="6" t="s">
        <v>25</v>
      </c>
      <c r="H5" s="6" t="s">
        <v>24</v>
      </c>
      <c r="I5" s="6">
        <v>1.9290000000000002E-2</v>
      </c>
      <c r="J5" s="6">
        <v>2.316E-2</v>
      </c>
      <c r="K5" s="6">
        <v>-0.9042</v>
      </c>
      <c r="L5" s="6">
        <f t="shared" si="0"/>
        <v>0.12468092051556184</v>
      </c>
    </row>
    <row r="6" spans="1:12" x14ac:dyDescent="0.25">
      <c r="A6" s="6" t="s">
        <v>46</v>
      </c>
      <c r="B6" s="6" t="s">
        <v>27</v>
      </c>
      <c r="C6" s="6" t="s">
        <v>30</v>
      </c>
      <c r="D6" s="6">
        <v>0.14299999999999999</v>
      </c>
      <c r="E6" s="6">
        <v>5.8268908000000001E-2</v>
      </c>
      <c r="F6" s="6">
        <v>3.9781867999999998E-2</v>
      </c>
      <c r="G6" s="6" t="s">
        <v>27</v>
      </c>
      <c r="H6" s="6" t="s">
        <v>30</v>
      </c>
      <c r="I6" s="6">
        <v>-4.3229999999999996E-3</v>
      </c>
      <c r="J6" s="6">
        <v>2.9860000000000001E-2</v>
      </c>
      <c r="K6" s="6">
        <v>-0.12230000000000001</v>
      </c>
      <c r="L6" s="6">
        <f t="shared" si="0"/>
        <v>0.75457080854577407</v>
      </c>
    </row>
    <row r="7" spans="1:12" x14ac:dyDescent="0.25">
      <c r="A7" s="6" t="s">
        <v>54</v>
      </c>
      <c r="B7" s="6" t="s">
        <v>25</v>
      </c>
      <c r="C7" s="6" t="s">
        <v>24</v>
      </c>
      <c r="D7" s="6">
        <v>0.63700000000000001</v>
      </c>
      <c r="E7" s="6">
        <v>1.9802627E-2</v>
      </c>
      <c r="F7" s="6">
        <v>4.1963838000000003E-2</v>
      </c>
      <c r="G7" s="6" t="s">
        <v>24</v>
      </c>
      <c r="H7" s="6" t="s">
        <v>25</v>
      </c>
      <c r="I7" s="6">
        <v>7.0279999999999995E-2</v>
      </c>
      <c r="J7" s="6">
        <v>3.5009999999999999E-2</v>
      </c>
      <c r="K7" s="6">
        <v>-3.1070000000000002</v>
      </c>
      <c r="L7" s="6">
        <f t="shared" si="0"/>
        <v>7.8162780458832881E-4</v>
      </c>
    </row>
    <row r="8" spans="1:12" x14ac:dyDescent="0.25">
      <c r="A8" s="6" t="s">
        <v>33</v>
      </c>
      <c r="B8" s="6" t="s">
        <v>30</v>
      </c>
      <c r="C8" s="6" t="s">
        <v>27</v>
      </c>
      <c r="D8" s="6">
        <v>1.7999999999999999E-2</v>
      </c>
      <c r="E8" s="6">
        <v>-0.105360516</v>
      </c>
      <c r="F8" s="6">
        <v>4.4538260000000003E-2</v>
      </c>
      <c r="G8" s="6" t="s">
        <v>30</v>
      </c>
      <c r="H8" s="6" t="s">
        <v>27</v>
      </c>
      <c r="I8" s="6">
        <v>3.8989999999999997E-2</v>
      </c>
      <c r="J8" s="6">
        <v>2.445E-2</v>
      </c>
      <c r="K8" s="6">
        <v>-2.2000000000000002</v>
      </c>
      <c r="L8" s="6">
        <f t="shared" si="0"/>
        <v>6.3095734448019251E-3</v>
      </c>
    </row>
    <row r="9" spans="1:12" x14ac:dyDescent="0.25">
      <c r="A9" s="6" t="s">
        <v>53</v>
      </c>
      <c r="B9" s="6" t="s">
        <v>24</v>
      </c>
      <c r="C9" s="6" t="s">
        <v>25</v>
      </c>
      <c r="D9" s="6">
        <v>2.5000000000000001E-2</v>
      </c>
      <c r="E9" s="6">
        <v>8.6177695999999998E-2</v>
      </c>
      <c r="F9" s="6">
        <v>3.8448109000000001E-2</v>
      </c>
      <c r="G9" s="6" t="s">
        <v>24</v>
      </c>
      <c r="H9" s="6" t="s">
        <v>25</v>
      </c>
      <c r="I9" s="6">
        <v>1.7420000000000001E-2</v>
      </c>
      <c r="J9" s="6">
        <v>2.3179999999999999E-2</v>
      </c>
      <c r="K9" s="6">
        <v>-0.79359999999999997</v>
      </c>
      <c r="L9" s="6">
        <f t="shared" si="0"/>
        <v>0.16084219823990856</v>
      </c>
    </row>
    <row r="10" spans="1:12" x14ac:dyDescent="0.25">
      <c r="A10" s="6" t="s">
        <v>31</v>
      </c>
      <c r="B10" s="6" t="s">
        <v>24</v>
      </c>
      <c r="C10" s="6" t="s">
        <v>27</v>
      </c>
      <c r="D10" s="6">
        <v>1.0999999999999999E-2</v>
      </c>
      <c r="E10" s="6">
        <v>-9.4310678999999994E-2</v>
      </c>
      <c r="F10" s="6">
        <v>3.7090778999999997E-2</v>
      </c>
      <c r="G10" s="6" t="s">
        <v>24</v>
      </c>
      <c r="H10" s="6" t="s">
        <v>27</v>
      </c>
      <c r="I10" s="6">
        <v>1.183E-2</v>
      </c>
      <c r="J10" s="6">
        <v>2.8590000000000001E-2</v>
      </c>
      <c r="K10" s="6">
        <v>-0.38690000000000002</v>
      </c>
      <c r="L10" s="6">
        <f t="shared" si="0"/>
        <v>0.41029856684700544</v>
      </c>
    </row>
    <row r="11" spans="1:12" x14ac:dyDescent="0.25">
      <c r="A11" s="6" t="s">
        <v>59</v>
      </c>
      <c r="B11" s="6" t="s">
        <v>27</v>
      </c>
      <c r="C11" s="6" t="s">
        <v>24</v>
      </c>
      <c r="D11" s="6">
        <v>3.5999999999999997E-2</v>
      </c>
      <c r="E11" s="6">
        <v>-9.4310678999999994E-2</v>
      </c>
      <c r="F11" s="6">
        <v>4.4975652999999997E-2</v>
      </c>
      <c r="G11" s="6" t="s">
        <v>24</v>
      </c>
      <c r="H11" s="6" t="s">
        <v>27</v>
      </c>
      <c r="I11" s="6">
        <v>-9.5390000000000006E-3</v>
      </c>
      <c r="J11" s="6">
        <v>2.3220000000000001E-2</v>
      </c>
      <c r="K11" s="6">
        <v>-0.38390000000000002</v>
      </c>
      <c r="L11" s="6">
        <f t="shared" si="0"/>
        <v>0.41314262064275875</v>
      </c>
    </row>
    <row r="12" spans="1:12" x14ac:dyDescent="0.25">
      <c r="A12" s="6" t="s">
        <v>61</v>
      </c>
      <c r="B12" s="6" t="s">
        <v>24</v>
      </c>
      <c r="C12" s="6" t="s">
        <v>25</v>
      </c>
      <c r="D12" s="6">
        <v>0.50700000000000001</v>
      </c>
      <c r="E12" s="6">
        <v>-2.0202707E-2</v>
      </c>
      <c r="F12" s="6">
        <v>3.0447947999999999E-2</v>
      </c>
      <c r="G12" s="6" t="s">
        <v>24</v>
      </c>
      <c r="H12" s="6" t="s">
        <v>25</v>
      </c>
      <c r="I12" s="6">
        <v>-3.6979999999999999E-2</v>
      </c>
      <c r="J12" s="6">
        <v>2.7269999999999999E-2</v>
      </c>
      <c r="K12" s="6">
        <v>-1.7430000000000001</v>
      </c>
      <c r="L12" s="6">
        <f t="shared" si="0"/>
        <v>1.8071741260109263E-2</v>
      </c>
    </row>
    <row r="13" spans="1:12" x14ac:dyDescent="0.25">
      <c r="A13" s="6" t="s">
        <v>62</v>
      </c>
      <c r="B13" s="6" t="s">
        <v>27</v>
      </c>
      <c r="C13" s="6" t="s">
        <v>30</v>
      </c>
      <c r="D13" s="6">
        <v>8.9999999999999993E-3</v>
      </c>
      <c r="E13" s="6">
        <v>9.5310179999999994E-2</v>
      </c>
      <c r="F13" s="6">
        <v>3.6488593E-2</v>
      </c>
      <c r="G13" s="6" t="s">
        <v>27</v>
      </c>
      <c r="H13" s="6" t="s">
        <v>30</v>
      </c>
      <c r="I13" s="6">
        <v>2.989E-2</v>
      </c>
      <c r="J13" s="6">
        <v>2.9229999999999999E-2</v>
      </c>
      <c r="K13" s="6">
        <v>-1.1819999999999999</v>
      </c>
      <c r="L13" s="6">
        <f t="shared" si="0"/>
        <v>6.5765783735542052E-2</v>
      </c>
    </row>
    <row r="14" spans="1:12" x14ac:dyDescent="0.25">
      <c r="A14" s="6" t="s">
        <v>29</v>
      </c>
      <c r="B14" s="6" t="s">
        <v>30</v>
      </c>
      <c r="C14" s="6" t="s">
        <v>27</v>
      </c>
      <c r="D14" s="6">
        <v>0.33500000000000002</v>
      </c>
      <c r="E14" s="6">
        <v>-4.0821995E-2</v>
      </c>
      <c r="F14" s="6">
        <v>4.2342444E-2</v>
      </c>
      <c r="G14" s="6" t="s">
        <v>30</v>
      </c>
      <c r="H14" s="6" t="s">
        <v>27</v>
      </c>
      <c r="I14" s="6">
        <v>1.451E-2</v>
      </c>
      <c r="J14" s="6">
        <v>2.3910000000000001E-2</v>
      </c>
      <c r="K14" s="6">
        <v>-0.60909999999999997</v>
      </c>
      <c r="L14" s="6">
        <f t="shared" si="0"/>
        <v>0.24598011487888535</v>
      </c>
    </row>
    <row r="15" spans="1:12" x14ac:dyDescent="0.25">
      <c r="A15" s="6" t="s">
        <v>55</v>
      </c>
      <c r="B15" s="6" t="s">
        <v>27</v>
      </c>
      <c r="C15" s="6" t="s">
        <v>24</v>
      </c>
      <c r="D15" s="6">
        <v>0.71399999999999997</v>
      </c>
      <c r="E15" s="6">
        <v>-2.0202707E-2</v>
      </c>
      <c r="F15" s="6">
        <v>5.5124959000000001E-2</v>
      </c>
      <c r="G15" s="6" t="s">
        <v>27</v>
      </c>
      <c r="H15" s="6" t="s">
        <v>24</v>
      </c>
      <c r="I15" s="6">
        <v>9.1200000000000005E-4</v>
      </c>
      <c r="J15" s="6">
        <v>3.1210000000000002E-2</v>
      </c>
      <c r="K15" s="6">
        <v>-2.359E-2</v>
      </c>
      <c r="L15" s="6">
        <f t="shared" si="0"/>
        <v>0.94713088771371445</v>
      </c>
    </row>
    <row r="16" spans="1:12" x14ac:dyDescent="0.25">
      <c r="A16" s="6" t="s">
        <v>44</v>
      </c>
      <c r="B16" s="6" t="s">
        <v>24</v>
      </c>
      <c r="C16" s="6" t="s">
        <v>25</v>
      </c>
      <c r="D16" s="6">
        <v>0.02</v>
      </c>
      <c r="E16" s="6">
        <v>9.5310179999999994E-2</v>
      </c>
      <c r="F16" s="6">
        <v>4.0969874000000003E-2</v>
      </c>
      <c r="G16" s="6" t="s">
        <v>25</v>
      </c>
      <c r="H16" s="6" t="s">
        <v>24</v>
      </c>
      <c r="I16" s="6">
        <v>5.2680000000000001E-3</v>
      </c>
      <c r="J16" s="6">
        <v>2.3449999999999999E-2</v>
      </c>
      <c r="K16" s="6">
        <v>-0.1958</v>
      </c>
      <c r="L16" s="6">
        <f t="shared" si="0"/>
        <v>0.63708884361752738</v>
      </c>
    </row>
    <row r="17" spans="1:12" x14ac:dyDescent="0.25">
      <c r="A17" s="6" t="s">
        <v>73</v>
      </c>
      <c r="B17" s="6" t="s">
        <v>27</v>
      </c>
      <c r="C17" s="6" t="s">
        <v>30</v>
      </c>
      <c r="D17" s="6">
        <v>7.5999999999999998E-2</v>
      </c>
      <c r="E17" s="6">
        <v>0.104360015</v>
      </c>
      <c r="F17" s="6">
        <v>5.8814854999999999E-2</v>
      </c>
      <c r="G17" s="6" t="s">
        <v>30</v>
      </c>
      <c r="H17" s="6" t="s">
        <v>27</v>
      </c>
      <c r="I17" s="6">
        <v>5.2690000000000001E-2</v>
      </c>
      <c r="J17" s="6">
        <v>2.385E-2</v>
      </c>
      <c r="K17" s="6">
        <v>-3.6059999999999999</v>
      </c>
      <c r="L17" s="6">
        <f t="shared" si="0"/>
        <v>2.4774220576332854E-4</v>
      </c>
    </row>
    <row r="18" spans="1:12" x14ac:dyDescent="0.25">
      <c r="A18" s="6" t="s">
        <v>37</v>
      </c>
      <c r="B18" s="6" t="s">
        <v>27</v>
      </c>
      <c r="C18" s="6" t="s">
        <v>30</v>
      </c>
      <c r="D18" s="6">
        <v>8.9999999999999993E-3</v>
      </c>
      <c r="E18" s="6">
        <v>0.14842000499999999</v>
      </c>
      <c r="F18" s="6">
        <v>5.6821182999999997E-2</v>
      </c>
      <c r="G18" s="6" t="s">
        <v>27</v>
      </c>
      <c r="H18" s="6" t="s">
        <v>30</v>
      </c>
      <c r="I18" s="6">
        <v>1.754E-2</v>
      </c>
      <c r="J18" s="6">
        <v>2.3619999999999999E-2</v>
      </c>
      <c r="K18" s="6">
        <v>-0.78149999999999997</v>
      </c>
      <c r="L18" s="6">
        <f t="shared" si="0"/>
        <v>0.16538647847713284</v>
      </c>
    </row>
    <row r="19" spans="1:12" x14ac:dyDescent="0.25">
      <c r="A19" s="6" t="s">
        <v>38</v>
      </c>
      <c r="B19" s="6" t="s">
        <v>30</v>
      </c>
      <c r="C19" s="6" t="s">
        <v>27</v>
      </c>
      <c r="D19" s="6">
        <v>4.0000000000000001E-3</v>
      </c>
      <c r="E19" s="6">
        <v>0.32930374699999998</v>
      </c>
      <c r="F19" s="6">
        <v>0.114414608</v>
      </c>
      <c r="G19" s="6" t="s">
        <v>30</v>
      </c>
      <c r="H19" s="6" t="s">
        <v>27</v>
      </c>
      <c r="I19" s="6">
        <v>-1.8429999999999998E-2</v>
      </c>
      <c r="J19" s="6">
        <v>3.3399999999999999E-2</v>
      </c>
      <c r="K19" s="6">
        <v>-0.54300000000000004</v>
      </c>
      <c r="L19" s="6">
        <f t="shared" si="0"/>
        <v>0.286417796990658</v>
      </c>
    </row>
    <row r="20" spans="1:12" x14ac:dyDescent="0.25">
      <c r="A20" s="6" t="s">
        <v>58</v>
      </c>
      <c r="B20" s="6" t="s">
        <v>30</v>
      </c>
      <c r="C20" s="6" t="s">
        <v>27</v>
      </c>
      <c r="D20" s="6">
        <v>2.3E-2</v>
      </c>
      <c r="E20" s="6">
        <v>-8.3381608999999995E-2</v>
      </c>
      <c r="F20" s="6">
        <v>3.6676492999999998E-2</v>
      </c>
      <c r="G20" s="6" t="s">
        <v>30</v>
      </c>
      <c r="H20" s="6" t="s">
        <v>27</v>
      </c>
      <c r="I20" s="6">
        <v>-6.8910000000000004E-3</v>
      </c>
      <c r="J20" s="6">
        <v>2.4850000000000001E-2</v>
      </c>
      <c r="K20" s="6">
        <v>-0.2465</v>
      </c>
      <c r="L20" s="6">
        <f t="shared" si="0"/>
        <v>0.5668915715231897</v>
      </c>
    </row>
    <row r="21" spans="1:12" x14ac:dyDescent="0.25">
      <c r="A21" s="6" t="s">
        <v>34</v>
      </c>
      <c r="B21" s="6" t="s">
        <v>27</v>
      </c>
      <c r="C21" s="6" t="s">
        <v>30</v>
      </c>
      <c r="D21" s="7">
        <v>3.4999999999999998E-7</v>
      </c>
      <c r="E21" s="6">
        <v>-0.23572233400000001</v>
      </c>
      <c r="F21" s="6">
        <v>4.6271622999999998E-2</v>
      </c>
      <c r="G21" s="6" t="s">
        <v>30</v>
      </c>
      <c r="H21" s="6" t="s">
        <v>27</v>
      </c>
      <c r="I21" s="6">
        <v>-6.3600000000000004E-2</v>
      </c>
      <c r="J21" s="6">
        <v>2.9960000000000001E-2</v>
      </c>
      <c r="K21" s="6">
        <v>-3.387</v>
      </c>
      <c r="L21" s="6">
        <f t="shared" si="0"/>
        <v>4.1020410298660639E-4</v>
      </c>
    </row>
    <row r="22" spans="1:12" x14ac:dyDescent="0.25">
      <c r="A22" s="6" t="s">
        <v>63</v>
      </c>
      <c r="B22" s="6" t="s">
        <v>27</v>
      </c>
      <c r="C22" s="6" t="s">
        <v>30</v>
      </c>
      <c r="D22" s="6">
        <v>0.55000000000000004</v>
      </c>
      <c r="E22" s="6">
        <v>-2.0202707E-2</v>
      </c>
      <c r="F22" s="6">
        <v>3.3797348999999997E-2</v>
      </c>
      <c r="G22" s="6" t="s">
        <v>27</v>
      </c>
      <c r="H22" s="6" t="s">
        <v>30</v>
      </c>
      <c r="I22" s="6">
        <v>4.0930000000000001E-2</v>
      </c>
      <c r="J22" s="6">
        <v>2.6960000000000001E-2</v>
      </c>
      <c r="K22" s="6">
        <v>-2.0489999999999999</v>
      </c>
      <c r="L22" s="6">
        <f t="shared" si="0"/>
        <v>8.9330548373329523E-3</v>
      </c>
    </row>
    <row r="23" spans="1:12" x14ac:dyDescent="0.25">
      <c r="A23" s="6" t="s">
        <v>47</v>
      </c>
      <c r="B23" s="6" t="s">
        <v>24</v>
      </c>
      <c r="C23" s="6" t="s">
        <v>30</v>
      </c>
      <c r="D23" s="6">
        <v>1.4E-2</v>
      </c>
      <c r="E23" s="6">
        <v>0.13102826200000001</v>
      </c>
      <c r="F23" s="6">
        <v>5.3322840000000003E-2</v>
      </c>
      <c r="G23" s="6" t="s">
        <v>30</v>
      </c>
      <c r="H23" s="6" t="s">
        <v>24</v>
      </c>
      <c r="I23" s="6">
        <v>-2.8639999999999999E-2</v>
      </c>
      <c r="J23" s="6">
        <v>2.3189999999999999E-2</v>
      </c>
      <c r="K23" s="6">
        <v>-1.5289999999999999</v>
      </c>
      <c r="L23" s="6">
        <f t="shared" si="0"/>
        <v>2.9580124665515455E-2</v>
      </c>
    </row>
    <row r="24" spans="1:12" x14ac:dyDescent="0.25">
      <c r="A24" s="6" t="s">
        <v>52</v>
      </c>
      <c r="B24" s="6" t="s">
        <v>30</v>
      </c>
      <c r="C24" s="6" t="s">
        <v>25</v>
      </c>
      <c r="D24" s="6">
        <v>1E-3</v>
      </c>
      <c r="E24" s="6">
        <v>0.13102826200000001</v>
      </c>
      <c r="F24" s="6">
        <v>3.9819844E-2</v>
      </c>
      <c r="G24" s="6" t="s">
        <v>25</v>
      </c>
      <c r="H24" s="6" t="s">
        <v>30</v>
      </c>
      <c r="I24" s="6">
        <v>5.5969999999999999E-2</v>
      </c>
      <c r="J24" s="6">
        <v>3.0190000000000002E-2</v>
      </c>
      <c r="K24" s="6">
        <v>-2.7530000000000001</v>
      </c>
      <c r="L24" s="6">
        <f t="shared" si="0"/>
        <v>1.7660378206861632E-3</v>
      </c>
    </row>
    <row r="25" spans="1:12" x14ac:dyDescent="0.25">
      <c r="A25" s="6" t="s">
        <v>74</v>
      </c>
      <c r="B25" s="6" t="s">
        <v>30</v>
      </c>
      <c r="C25" s="6" t="s">
        <v>25</v>
      </c>
      <c r="D25" s="6">
        <v>0.81799999999999995</v>
      </c>
      <c r="E25" s="6">
        <v>-1.0050336E-2</v>
      </c>
      <c r="F25" s="6">
        <v>4.3674685999999997E-2</v>
      </c>
      <c r="G25" s="6" t="s">
        <v>30</v>
      </c>
      <c r="H25" s="6" t="s">
        <v>25</v>
      </c>
      <c r="I25" s="6">
        <v>1.8630000000000001E-2</v>
      </c>
      <c r="J25" s="6">
        <v>3.0679999999999999E-2</v>
      </c>
      <c r="K25" s="6">
        <v>-0.60950000000000004</v>
      </c>
      <c r="L25" s="6">
        <f t="shared" si="0"/>
        <v>0.24575366312150457</v>
      </c>
    </row>
    <row r="26" spans="1:12" x14ac:dyDescent="0.25">
      <c r="A26" s="6" t="s">
        <v>51</v>
      </c>
      <c r="B26" s="6" t="s">
        <v>30</v>
      </c>
      <c r="C26" s="6" t="s">
        <v>27</v>
      </c>
      <c r="D26" s="6">
        <v>0.76400000000000001</v>
      </c>
      <c r="E26" s="6">
        <v>9.9503309999999998E-3</v>
      </c>
      <c r="F26" s="6">
        <v>3.3142111000000002E-2</v>
      </c>
      <c r="G26" s="6" t="s">
        <v>27</v>
      </c>
      <c r="H26" s="6" t="s">
        <v>30</v>
      </c>
      <c r="I26" s="6">
        <v>4.0810000000000004E-3</v>
      </c>
      <c r="J26" s="6">
        <v>2.5569999999999999E-2</v>
      </c>
      <c r="K26" s="6">
        <v>-0.1356</v>
      </c>
      <c r="L26" s="6">
        <f t="shared" si="0"/>
        <v>0.73181279767445562</v>
      </c>
    </row>
    <row r="27" spans="1:12" x14ac:dyDescent="0.25">
      <c r="A27" s="6" t="s">
        <v>32</v>
      </c>
      <c r="B27" s="6" t="s">
        <v>30</v>
      </c>
      <c r="C27" s="6" t="s">
        <v>24</v>
      </c>
      <c r="D27" s="6">
        <v>3.8999999999999999E-4</v>
      </c>
      <c r="E27" s="6">
        <v>0.13102826200000001</v>
      </c>
      <c r="F27" s="6">
        <v>3.6943088999999998E-2</v>
      </c>
      <c r="G27" s="6" t="s">
        <v>30</v>
      </c>
      <c r="H27" s="6" t="s">
        <v>24</v>
      </c>
      <c r="I27" s="6">
        <v>-3.5620000000000001E-3</v>
      </c>
      <c r="J27" s="6">
        <v>3.4139999999999997E-2</v>
      </c>
      <c r="K27" s="6">
        <v>-8.6760000000000004E-2</v>
      </c>
      <c r="L27" s="6">
        <f t="shared" si="0"/>
        <v>0.81891721348989321</v>
      </c>
    </row>
    <row r="28" spans="1:12" x14ac:dyDescent="0.25">
      <c r="A28" s="6" t="s">
        <v>36</v>
      </c>
      <c r="B28" s="6" t="s">
        <v>30</v>
      </c>
      <c r="C28" s="6" t="s">
        <v>27</v>
      </c>
      <c r="D28" s="7">
        <v>2.9999999999999997E-4</v>
      </c>
      <c r="E28" s="6">
        <v>-0.16251892900000001</v>
      </c>
      <c r="F28" s="6">
        <v>4.4953095999999998E-2</v>
      </c>
      <c r="G28" s="6" t="s">
        <v>27</v>
      </c>
      <c r="H28" s="6" t="s">
        <v>30</v>
      </c>
      <c r="I28" s="6">
        <v>5.2269999999999999E-3</v>
      </c>
      <c r="J28" s="6">
        <v>2.427E-2</v>
      </c>
      <c r="K28" s="6">
        <v>-0.18690000000000001</v>
      </c>
      <c r="L28" s="6">
        <f t="shared" si="0"/>
        <v>0.65027940547237018</v>
      </c>
    </row>
    <row r="29" spans="1:12" x14ac:dyDescent="0.25">
      <c r="A29" s="6" t="s">
        <v>75</v>
      </c>
      <c r="B29" s="6" t="s">
        <v>27</v>
      </c>
      <c r="C29" s="6" t="s">
        <v>24</v>
      </c>
      <c r="D29" s="6">
        <v>7.6999999999999999E-2</v>
      </c>
      <c r="E29" s="6">
        <v>6.7658648000000002E-2</v>
      </c>
      <c r="F29" s="6">
        <v>3.8260580000000002E-2</v>
      </c>
      <c r="G29" s="6" t="s">
        <v>27</v>
      </c>
      <c r="H29" s="6" t="s">
        <v>24</v>
      </c>
      <c r="I29" s="6">
        <v>3.422E-2</v>
      </c>
      <c r="J29" s="6">
        <v>2.4639999999999999E-2</v>
      </c>
      <c r="K29" s="6">
        <v>-1.802</v>
      </c>
      <c r="L29" s="6">
        <f t="shared" si="0"/>
        <v>1.5776112696993482E-2</v>
      </c>
    </row>
    <row r="30" spans="1:12" x14ac:dyDescent="0.25">
      <c r="A30" s="6" t="s">
        <v>42</v>
      </c>
      <c r="B30" s="6" t="s">
        <v>27</v>
      </c>
      <c r="C30" s="6" t="s">
        <v>24</v>
      </c>
      <c r="D30" s="6">
        <v>2.5999999999999999E-2</v>
      </c>
      <c r="E30" s="6">
        <v>8.6177695999999998E-2</v>
      </c>
      <c r="F30" s="6">
        <v>3.8710466999999998E-2</v>
      </c>
      <c r="G30" s="6" t="s">
        <v>27</v>
      </c>
      <c r="H30" s="6" t="s">
        <v>24</v>
      </c>
      <c r="I30" s="6">
        <v>-5.833E-2</v>
      </c>
      <c r="J30" s="6">
        <v>2.402E-2</v>
      </c>
      <c r="K30" s="6">
        <v>-4.1879999999999997</v>
      </c>
      <c r="L30" s="6">
        <f t="shared" si="0"/>
        <v>6.4863443354823874E-5</v>
      </c>
    </row>
    <row r="31" spans="1:12" x14ac:dyDescent="0.25">
      <c r="A31" s="6" t="s">
        <v>56</v>
      </c>
      <c r="B31" s="6" t="s">
        <v>30</v>
      </c>
      <c r="C31" s="6" t="s">
        <v>25</v>
      </c>
      <c r="D31" s="6">
        <v>7.9000000000000001E-2</v>
      </c>
      <c r="E31" s="6">
        <v>-7.2570693000000006E-2</v>
      </c>
      <c r="F31" s="6">
        <v>4.1315086000000001E-2</v>
      </c>
      <c r="G31" s="6" t="s">
        <v>30</v>
      </c>
      <c r="H31" s="6" t="s">
        <v>25</v>
      </c>
      <c r="I31" s="6">
        <v>-1.103E-2</v>
      </c>
      <c r="J31" s="6">
        <v>2.971E-2</v>
      </c>
      <c r="K31" s="6">
        <v>-0.34179999999999999</v>
      </c>
      <c r="L31" s="6">
        <f t="shared" si="0"/>
        <v>0.45519763814842057</v>
      </c>
    </row>
    <row r="32" spans="1:12" x14ac:dyDescent="0.25">
      <c r="A32" s="6" t="s">
        <v>57</v>
      </c>
      <c r="B32" s="6" t="s">
        <v>30</v>
      </c>
      <c r="C32" s="6" t="s">
        <v>27</v>
      </c>
      <c r="D32" s="6">
        <v>0.73899999999999999</v>
      </c>
      <c r="E32" s="6">
        <v>1.9802627E-2</v>
      </c>
      <c r="F32" s="6">
        <v>5.9435597E-2</v>
      </c>
      <c r="G32" s="6" t="s">
        <v>27</v>
      </c>
      <c r="H32" s="6" t="s">
        <v>30</v>
      </c>
      <c r="I32" s="6">
        <v>-3.7280000000000001E-2</v>
      </c>
      <c r="J32" s="6">
        <v>2.8080000000000001E-2</v>
      </c>
      <c r="K32" s="6">
        <v>-1.6910000000000001</v>
      </c>
      <c r="L32" s="6">
        <f t="shared" si="0"/>
        <v>2.0370420777057172E-2</v>
      </c>
    </row>
    <row r="33" spans="1:12" x14ac:dyDescent="0.25">
      <c r="A33" s="6" t="s">
        <v>45</v>
      </c>
      <c r="B33" s="6" t="s">
        <v>24</v>
      </c>
      <c r="C33" s="6" t="s">
        <v>25</v>
      </c>
      <c r="D33" s="6">
        <v>3.0000000000000001E-3</v>
      </c>
      <c r="E33" s="6">
        <v>-0.116533816</v>
      </c>
      <c r="F33" s="6">
        <v>3.9266882000000003E-2</v>
      </c>
      <c r="G33" s="6" t="s">
        <v>24</v>
      </c>
      <c r="H33" s="6" t="s">
        <v>25</v>
      </c>
      <c r="I33" s="6">
        <v>-4.6340000000000001E-3</v>
      </c>
      <c r="J33" s="6">
        <v>2.6380000000000001E-2</v>
      </c>
      <c r="K33" s="6">
        <v>-0.1502</v>
      </c>
      <c r="L33" s="6">
        <f t="shared" si="0"/>
        <v>0.70761983835978981</v>
      </c>
    </row>
    <row r="34" spans="1:12" x14ac:dyDescent="0.25">
      <c r="A34" s="6" t="s">
        <v>43</v>
      </c>
      <c r="B34" s="6" t="s">
        <v>25</v>
      </c>
      <c r="C34" s="6" t="s">
        <v>24</v>
      </c>
      <c r="D34" s="6">
        <v>0.57899999999999996</v>
      </c>
      <c r="E34" s="6">
        <v>2.9558801999999999E-2</v>
      </c>
      <c r="F34" s="6">
        <v>5.3273885E-2</v>
      </c>
      <c r="G34" s="6" t="s">
        <v>25</v>
      </c>
      <c r="H34" s="6" t="s">
        <v>24</v>
      </c>
      <c r="I34" s="6">
        <v>1.499E-2</v>
      </c>
      <c r="J34" s="6">
        <v>2.4250000000000001E-2</v>
      </c>
      <c r="K34" s="6">
        <v>-0.62270000000000003</v>
      </c>
      <c r="L34" s="6">
        <f t="shared" si="0"/>
        <v>0.23839656858653357</v>
      </c>
    </row>
    <row r="35" spans="1:12" x14ac:dyDescent="0.25">
      <c r="A35" s="6" t="s">
        <v>41</v>
      </c>
      <c r="B35" s="6" t="s">
        <v>27</v>
      </c>
      <c r="C35" s="6" t="s">
        <v>30</v>
      </c>
      <c r="D35" s="6">
        <v>2.1999999999999999E-2</v>
      </c>
      <c r="E35" s="6">
        <v>-9.4310678999999994E-2</v>
      </c>
      <c r="F35" s="6">
        <v>4.1177088000000001E-2</v>
      </c>
      <c r="G35" s="6" t="s">
        <v>27</v>
      </c>
      <c r="H35" s="6" t="s">
        <v>30</v>
      </c>
      <c r="I35" s="6">
        <v>-9.9600000000000001E-3</v>
      </c>
      <c r="J35" s="6">
        <v>2.4539999999999999E-2</v>
      </c>
      <c r="K35" s="6">
        <v>-0.37859999999999999</v>
      </c>
      <c r="L35" s="6">
        <f t="shared" si="0"/>
        <v>0.41821537991402269</v>
      </c>
    </row>
    <row r="36" spans="1:12" x14ac:dyDescent="0.25">
      <c r="A36" s="6" t="s">
        <v>26</v>
      </c>
      <c r="B36" s="6" t="s">
        <v>24</v>
      </c>
      <c r="C36" s="6" t="s">
        <v>27</v>
      </c>
      <c r="D36" s="6">
        <v>0.106</v>
      </c>
      <c r="E36" s="6">
        <v>7.6961040999999994E-2</v>
      </c>
      <c r="F36" s="6">
        <v>4.7611550000000002E-2</v>
      </c>
      <c r="G36" s="6" t="s">
        <v>24</v>
      </c>
      <c r="H36" s="6" t="s">
        <v>27</v>
      </c>
      <c r="I36" s="6">
        <v>-2.3050000000000001E-2</v>
      </c>
      <c r="J36" s="6">
        <v>2.46E-2</v>
      </c>
      <c r="K36" s="6">
        <v>-1.0529999999999999</v>
      </c>
      <c r="L36" s="6">
        <f t="shared" si="0"/>
        <v>8.8511560983083534E-2</v>
      </c>
    </row>
    <row r="37" spans="1:12" x14ac:dyDescent="0.25">
      <c r="A37" s="6" t="s">
        <v>23</v>
      </c>
      <c r="B37" s="6" t="s">
        <v>24</v>
      </c>
      <c r="C37" s="6" t="s">
        <v>25</v>
      </c>
      <c r="D37" s="7">
        <v>1.4999999999999999E-7</v>
      </c>
      <c r="E37" s="6">
        <v>0.25464221799999998</v>
      </c>
      <c r="F37" s="6">
        <v>4.8479645000000002E-2</v>
      </c>
      <c r="G37" s="6" t="s">
        <v>25</v>
      </c>
      <c r="H37" s="6" t="s">
        <v>24</v>
      </c>
      <c r="I37" s="6">
        <v>2.3949999999999999E-2</v>
      </c>
      <c r="J37" s="6">
        <v>3.1109999999999999E-2</v>
      </c>
      <c r="K37" s="6">
        <v>-0.81789999999999996</v>
      </c>
      <c r="L37" s="6">
        <f t="shared" si="0"/>
        <v>0.15208976890520451</v>
      </c>
    </row>
    <row r="38" spans="1:12" x14ac:dyDescent="0.25">
      <c r="A38" s="6" t="s">
        <v>76</v>
      </c>
      <c r="B38" s="6" t="s">
        <v>24</v>
      </c>
      <c r="C38" s="6" t="s">
        <v>27</v>
      </c>
      <c r="D38" s="6">
        <v>0.318</v>
      </c>
      <c r="E38" s="6">
        <v>-9.4310678999999994E-2</v>
      </c>
      <c r="F38" s="6">
        <v>9.4445143999999995E-2</v>
      </c>
      <c r="G38" s="6" t="s">
        <v>24</v>
      </c>
      <c r="H38" s="6" t="s">
        <v>27</v>
      </c>
      <c r="I38" s="6">
        <v>3.4529999999999998E-2</v>
      </c>
      <c r="J38" s="6">
        <v>3.5389999999999998E-2</v>
      </c>
      <c r="K38" s="6">
        <v>-1.111</v>
      </c>
      <c r="L38" s="6">
        <f t="shared" si="0"/>
        <v>7.7446179780251853E-2</v>
      </c>
    </row>
    <row r="39" spans="1:12" x14ac:dyDescent="0.25">
      <c r="A39" s="6" t="s">
        <v>60</v>
      </c>
      <c r="B39" s="6" t="s">
        <v>30</v>
      </c>
      <c r="C39" s="6" t="s">
        <v>27</v>
      </c>
      <c r="D39" s="6">
        <v>0.55200000000000005</v>
      </c>
      <c r="E39" s="6">
        <v>2.9558801999999999E-2</v>
      </c>
      <c r="F39" s="6">
        <v>4.9698217000000003E-2</v>
      </c>
      <c r="G39" s="6" t="s">
        <v>27</v>
      </c>
      <c r="H39" s="6" t="s">
        <v>30</v>
      </c>
      <c r="I39" s="6">
        <v>3.5999999999999997E-2</v>
      </c>
      <c r="J39" s="6">
        <v>2.4070000000000001E-2</v>
      </c>
      <c r="K39" s="6">
        <v>-2.004</v>
      </c>
      <c r="L39" s="6">
        <f t="shared" si="0"/>
        <v>9.9083194489276698E-3</v>
      </c>
    </row>
    <row r="40" spans="1:12" x14ac:dyDescent="0.25">
      <c r="A40" s="6" t="s">
        <v>28</v>
      </c>
      <c r="B40" s="6" t="s">
        <v>27</v>
      </c>
      <c r="C40" s="6" t="s">
        <v>25</v>
      </c>
      <c r="D40" s="6">
        <v>8.9999999999999993E-3</v>
      </c>
      <c r="E40" s="6">
        <v>-0.116533816</v>
      </c>
      <c r="F40" s="6">
        <v>4.4613858999999999E-2</v>
      </c>
      <c r="G40" s="6" t="s">
        <v>27</v>
      </c>
      <c r="H40" s="6" t="s">
        <v>25</v>
      </c>
      <c r="I40" s="6">
        <v>2.6749999999999999E-2</v>
      </c>
      <c r="J40" s="6">
        <v>5.5460000000000002E-2</v>
      </c>
      <c r="K40" s="6">
        <v>-0.4627</v>
      </c>
      <c r="L40" s="6">
        <f t="shared" si="0"/>
        <v>0.34458788144433489</v>
      </c>
    </row>
    <row r="41" spans="1:12" x14ac:dyDescent="0.25">
      <c r="A41" s="6" t="s">
        <v>40</v>
      </c>
      <c r="B41" s="6" t="s">
        <v>24</v>
      </c>
      <c r="C41" s="6" t="s">
        <v>25</v>
      </c>
      <c r="D41" s="6">
        <v>9.5000000000000001E-2</v>
      </c>
      <c r="E41" s="6">
        <v>6.7658648000000002E-2</v>
      </c>
      <c r="F41" s="6">
        <v>4.0524047000000001E-2</v>
      </c>
      <c r="G41" s="6" t="s">
        <v>24</v>
      </c>
      <c r="H41" s="6" t="s">
        <v>25</v>
      </c>
      <c r="I41" s="6">
        <v>-2.7990000000000001E-2</v>
      </c>
      <c r="J41" s="6">
        <v>2.7459999999999998E-2</v>
      </c>
      <c r="K41" s="6">
        <v>-1.1779999999999999</v>
      </c>
      <c r="L41" s="6">
        <f t="shared" si="0"/>
        <v>6.6374307040190872E-2</v>
      </c>
    </row>
    <row r="42" spans="1:12" x14ac:dyDescent="0.25">
      <c r="A42" s="6" t="s">
        <v>35</v>
      </c>
      <c r="B42" s="6" t="s">
        <v>27</v>
      </c>
      <c r="C42" s="6" t="s">
        <v>24</v>
      </c>
      <c r="D42" s="6">
        <v>8.2000000000000003E-2</v>
      </c>
      <c r="E42" s="6">
        <v>-0.223143551</v>
      </c>
      <c r="F42" s="6">
        <v>0.128302582</v>
      </c>
      <c r="G42" s="6" t="s">
        <v>24</v>
      </c>
      <c r="H42" s="6" t="s">
        <v>27</v>
      </c>
      <c r="I42" s="6">
        <v>3.0880000000000001E-2</v>
      </c>
      <c r="J42" s="6">
        <v>2.3640000000000001E-2</v>
      </c>
      <c r="K42" s="6">
        <v>-1.6539999999999999</v>
      </c>
      <c r="L42" s="6">
        <f t="shared" si="0"/>
        <v>2.2181964198002183E-2</v>
      </c>
    </row>
    <row r="43" spans="1:12" x14ac:dyDescent="0.25">
      <c r="A43" s="6" t="s">
        <v>77</v>
      </c>
      <c r="B43" s="6" t="s">
        <v>27</v>
      </c>
      <c r="C43" s="6" t="s">
        <v>25</v>
      </c>
      <c r="D43" s="6">
        <v>3.0000000000000001E-3</v>
      </c>
      <c r="E43" s="6">
        <v>-0.116533816</v>
      </c>
      <c r="F43" s="6">
        <v>3.9266882000000003E-2</v>
      </c>
      <c r="G43" s="6" t="s">
        <v>27</v>
      </c>
      <c r="H43" s="6" t="s">
        <v>25</v>
      </c>
      <c r="I43" s="6">
        <v>1.4030000000000001E-2</v>
      </c>
      <c r="J43" s="6">
        <v>2.648E-2</v>
      </c>
      <c r="K43" s="6">
        <v>-0.5171</v>
      </c>
      <c r="L43" s="6">
        <f t="shared" si="0"/>
        <v>0.3040184916629442</v>
      </c>
    </row>
    <row r="44" spans="1:12" x14ac:dyDescent="0.25">
      <c r="A44" s="6" t="s">
        <v>48</v>
      </c>
      <c r="B44" s="6" t="s">
        <v>24</v>
      </c>
      <c r="C44" s="6" t="s">
        <v>25</v>
      </c>
      <c r="D44" s="6">
        <v>3.9E-2</v>
      </c>
      <c r="E44" s="6">
        <v>-7.2570693000000006E-2</v>
      </c>
      <c r="F44" s="6">
        <v>3.5157036000000003E-2</v>
      </c>
      <c r="G44" s="6" t="s">
        <v>24</v>
      </c>
      <c r="H44" s="6" t="s">
        <v>25</v>
      </c>
      <c r="I44" s="6">
        <v>-6.319E-3</v>
      </c>
      <c r="J44" s="6">
        <v>2.708E-2</v>
      </c>
      <c r="K44" s="6">
        <v>-0.2039</v>
      </c>
      <c r="L44" s="6">
        <f t="shared" si="0"/>
        <v>0.62531666068226066</v>
      </c>
    </row>
    <row r="45" spans="1:12" x14ac:dyDescent="0.25">
      <c r="A45" s="6" t="s">
        <v>78</v>
      </c>
      <c r="B45" s="6" t="s">
        <v>25</v>
      </c>
      <c r="C45" s="6" t="s">
        <v>24</v>
      </c>
      <c r="D45" s="6">
        <v>7.0000000000000007E-2</v>
      </c>
      <c r="E45" s="6">
        <v>7.6961040999999994E-2</v>
      </c>
      <c r="F45" s="6">
        <v>4.2475075000000001E-2</v>
      </c>
      <c r="G45" s="6" t="s">
        <v>25</v>
      </c>
      <c r="H45" s="6" t="s">
        <v>24</v>
      </c>
      <c r="I45" s="6">
        <v>1.061E-2</v>
      </c>
      <c r="J45" s="6">
        <v>2.503E-2</v>
      </c>
      <c r="K45" s="6">
        <v>-0.3982</v>
      </c>
      <c r="L45" s="6">
        <f t="shared" si="0"/>
        <v>0.39976061080015013</v>
      </c>
    </row>
  </sheetData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6331E-7C51-41B9-9FFE-1BF90ADE767D}">
  <dimension ref="A1:AA45"/>
  <sheetViews>
    <sheetView workbookViewId="0">
      <selection activeCell="L3" sqref="L3:L45"/>
    </sheetView>
  </sheetViews>
  <sheetFormatPr defaultRowHeight="13.8" x14ac:dyDescent="0.25"/>
  <cols>
    <col min="1" max="1" width="11.44140625" style="2" customWidth="1"/>
    <col min="2" max="2" width="19.33203125" style="2" customWidth="1"/>
    <col min="3" max="3" width="21.6640625" style="2" customWidth="1"/>
    <col min="4" max="4" width="13.6640625" style="2" customWidth="1"/>
    <col min="5" max="6" width="14.6640625" style="2" customWidth="1"/>
    <col min="7" max="8" width="8.88671875" style="2"/>
    <col min="9" max="11" width="12.109375" style="2" customWidth="1"/>
  </cols>
  <sheetData>
    <row r="1" spans="1:27" ht="15.6" x14ac:dyDescent="0.25">
      <c r="A1" s="8" t="s">
        <v>242</v>
      </c>
      <c r="B1" s="6"/>
      <c r="C1" s="6"/>
      <c r="D1" s="6"/>
      <c r="E1" s="6"/>
      <c r="F1" s="6"/>
      <c r="G1" s="6"/>
      <c r="H1" s="6"/>
      <c r="I1" s="6"/>
      <c r="J1" s="6"/>
      <c r="K1" s="6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x14ac:dyDescent="0.25">
      <c r="A2" s="5" t="s">
        <v>16</v>
      </c>
      <c r="B2" s="5" t="s">
        <v>19</v>
      </c>
      <c r="C2" s="5" t="s">
        <v>20</v>
      </c>
      <c r="D2" s="5" t="s">
        <v>17</v>
      </c>
      <c r="E2" s="5" t="s">
        <v>18</v>
      </c>
      <c r="F2" s="5" t="s">
        <v>22</v>
      </c>
      <c r="G2" s="5" t="s">
        <v>79</v>
      </c>
      <c r="H2" s="5" t="s">
        <v>80</v>
      </c>
      <c r="I2" s="5" t="s">
        <v>70</v>
      </c>
      <c r="J2" s="5" t="s">
        <v>71</v>
      </c>
      <c r="K2" s="5" t="s">
        <v>72</v>
      </c>
      <c r="L2" s="5" t="s">
        <v>307</v>
      </c>
      <c r="M2" s="3"/>
      <c r="N2" s="3"/>
      <c r="O2" s="3"/>
      <c r="P2" s="3"/>
      <c r="Q2" s="3"/>
      <c r="R2" s="3"/>
      <c r="S2" s="3"/>
      <c r="T2" s="3"/>
      <c r="U2" s="4"/>
      <c r="V2" s="3"/>
      <c r="W2" s="3"/>
      <c r="X2" s="3"/>
      <c r="Y2" s="3"/>
      <c r="Z2" s="3"/>
      <c r="AA2" s="3"/>
    </row>
    <row r="3" spans="1:27" x14ac:dyDescent="0.25">
      <c r="A3" s="6" t="s">
        <v>49</v>
      </c>
      <c r="B3" s="6" t="s">
        <v>30</v>
      </c>
      <c r="C3" s="6" t="s">
        <v>27</v>
      </c>
      <c r="D3" s="6">
        <v>2.1000000000000001E-2</v>
      </c>
      <c r="E3" s="6">
        <v>9.5310179999999994E-2</v>
      </c>
      <c r="F3" s="6">
        <v>4.1295850000000002E-2</v>
      </c>
      <c r="G3" s="6" t="s">
        <v>30</v>
      </c>
      <c r="H3" s="6" t="s">
        <v>27</v>
      </c>
      <c r="I3" s="6">
        <v>-5.7020000000000001E-2</v>
      </c>
      <c r="J3" s="6">
        <v>3.006E-2</v>
      </c>
      <c r="K3" s="6">
        <v>-2.85</v>
      </c>
      <c r="L3" s="6">
        <f>10^K3</f>
        <v>1.4125375446227527E-3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25">
      <c r="A4" s="6" t="s">
        <v>50</v>
      </c>
      <c r="B4" s="6" t="s">
        <v>24</v>
      </c>
      <c r="C4" s="6" t="s">
        <v>25</v>
      </c>
      <c r="D4" s="6">
        <v>0.36399999999999999</v>
      </c>
      <c r="E4" s="6">
        <v>3.9220712999999997E-2</v>
      </c>
      <c r="F4" s="6">
        <v>4.3205584999999998E-2</v>
      </c>
      <c r="G4" s="6" t="s">
        <v>24</v>
      </c>
      <c r="H4" s="6" t="s">
        <v>25</v>
      </c>
      <c r="I4" s="6">
        <v>-0.2054</v>
      </c>
      <c r="J4" s="6">
        <v>8.4790000000000004E-2</v>
      </c>
      <c r="K4" s="6">
        <v>-4.1719999999999997</v>
      </c>
      <c r="L4" s="6">
        <f t="shared" ref="L4:L45" si="0">10^K4</f>
        <v>6.729766562843173E-5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25">
      <c r="A5" s="6" t="s">
        <v>39</v>
      </c>
      <c r="B5" s="6" t="s">
        <v>25</v>
      </c>
      <c r="C5" s="6" t="s">
        <v>24</v>
      </c>
      <c r="D5" s="6">
        <v>1.9E-2</v>
      </c>
      <c r="E5" s="6">
        <v>-0.127833372</v>
      </c>
      <c r="F5" s="6">
        <v>5.4500824000000003E-2</v>
      </c>
      <c r="G5" s="6" t="s">
        <v>25</v>
      </c>
      <c r="H5" s="6" t="s">
        <v>24</v>
      </c>
      <c r="I5" s="6">
        <v>4.9350000000000002E-3</v>
      </c>
      <c r="J5" s="6">
        <v>2.7490000000000001E-2</v>
      </c>
      <c r="K5" s="6">
        <v>-0.1537</v>
      </c>
      <c r="L5" s="6">
        <f t="shared" si="0"/>
        <v>0.70194001396957983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25">
      <c r="A6" s="6" t="s">
        <v>46</v>
      </c>
      <c r="B6" s="6" t="s">
        <v>27</v>
      </c>
      <c r="C6" s="6" t="s">
        <v>30</v>
      </c>
      <c r="D6" s="6">
        <v>0.14299999999999999</v>
      </c>
      <c r="E6" s="6">
        <v>5.8268908000000001E-2</v>
      </c>
      <c r="F6" s="6">
        <v>3.9781867999999998E-2</v>
      </c>
      <c r="G6" s="6" t="s">
        <v>27</v>
      </c>
      <c r="H6" s="6" t="s">
        <v>30</v>
      </c>
      <c r="I6" s="6">
        <v>-0.1236</v>
      </c>
      <c r="J6" s="6">
        <v>3.5439999999999999E-2</v>
      </c>
      <c r="K6" s="6">
        <v>-7.6239999999999997</v>
      </c>
      <c r="L6" s="6">
        <f t="shared" si="0"/>
        <v>2.3768402866248737E-8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25">
      <c r="A7" s="6" t="s">
        <v>54</v>
      </c>
      <c r="B7" s="6" t="s">
        <v>25</v>
      </c>
      <c r="C7" s="6" t="s">
        <v>24</v>
      </c>
      <c r="D7" s="6">
        <v>0.63700000000000001</v>
      </c>
      <c r="E7" s="6">
        <v>1.9802627E-2</v>
      </c>
      <c r="F7" s="6">
        <v>4.1963838000000003E-2</v>
      </c>
      <c r="G7" s="6" t="s">
        <v>24</v>
      </c>
      <c r="H7" s="6" t="s">
        <v>25</v>
      </c>
      <c r="I7" s="6">
        <v>9.0719999999999995E-2</v>
      </c>
      <c r="J7" s="6">
        <v>4.1549999999999997E-2</v>
      </c>
      <c r="K7" s="6">
        <v>-3.5409999999999999</v>
      </c>
      <c r="L7" s="6">
        <f t="shared" si="0"/>
        <v>2.8773984147356673E-4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25">
      <c r="A8" s="6" t="s">
        <v>33</v>
      </c>
      <c r="B8" s="6" t="s">
        <v>30</v>
      </c>
      <c r="C8" s="6" t="s">
        <v>27</v>
      </c>
      <c r="D8" s="6">
        <v>1.7999999999999999E-2</v>
      </c>
      <c r="E8" s="6">
        <v>-0.105360516</v>
      </c>
      <c r="F8" s="6">
        <v>4.4538260000000003E-2</v>
      </c>
      <c r="G8" s="6" t="s">
        <v>30</v>
      </c>
      <c r="H8" s="6" t="s">
        <v>27</v>
      </c>
      <c r="I8" s="6">
        <v>4.2470000000000001E-2</v>
      </c>
      <c r="J8" s="6">
        <v>2.9010000000000001E-2</v>
      </c>
      <c r="K8" s="6">
        <v>-1.944</v>
      </c>
      <c r="L8" s="6">
        <f t="shared" si="0"/>
        <v>1.1376272858234306E-2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25">
      <c r="A9" s="6" t="s">
        <v>53</v>
      </c>
      <c r="B9" s="6" t="s">
        <v>24</v>
      </c>
      <c r="C9" s="6" t="s">
        <v>25</v>
      </c>
      <c r="D9" s="6">
        <v>2.5000000000000001E-2</v>
      </c>
      <c r="E9" s="6">
        <v>8.6177695999999998E-2</v>
      </c>
      <c r="F9" s="6">
        <v>3.8448109000000001E-2</v>
      </c>
      <c r="G9" s="6" t="s">
        <v>24</v>
      </c>
      <c r="H9" s="6" t="s">
        <v>25</v>
      </c>
      <c r="I9" s="6">
        <v>1.797E-2</v>
      </c>
      <c r="J9" s="6">
        <v>2.751E-2</v>
      </c>
      <c r="K9" s="6">
        <v>-0.66639999999999999</v>
      </c>
      <c r="L9" s="6">
        <f t="shared" si="0"/>
        <v>0.21557579680386285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x14ac:dyDescent="0.25">
      <c r="A10" s="6" t="s">
        <v>31</v>
      </c>
      <c r="B10" s="6" t="s">
        <v>24</v>
      </c>
      <c r="C10" s="6" t="s">
        <v>27</v>
      </c>
      <c r="D10" s="6">
        <v>1.0999999999999999E-2</v>
      </c>
      <c r="E10" s="6">
        <v>-9.4310678999999994E-2</v>
      </c>
      <c r="F10" s="6">
        <v>3.7090778999999997E-2</v>
      </c>
      <c r="G10" s="6" t="s">
        <v>24</v>
      </c>
      <c r="H10" s="6" t="s">
        <v>27</v>
      </c>
      <c r="I10" s="6">
        <v>-2.7E-2</v>
      </c>
      <c r="J10" s="6">
        <v>3.3919999999999999E-2</v>
      </c>
      <c r="K10" s="6">
        <v>-0.85289999999999999</v>
      </c>
      <c r="L10" s="6">
        <f t="shared" si="0"/>
        <v>0.14031367515451262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25">
      <c r="A11" s="6" t="s">
        <v>59</v>
      </c>
      <c r="B11" s="6" t="s">
        <v>27</v>
      </c>
      <c r="C11" s="6" t="s">
        <v>24</v>
      </c>
      <c r="D11" s="6">
        <v>3.5999999999999997E-2</v>
      </c>
      <c r="E11" s="6">
        <v>-9.4310678999999994E-2</v>
      </c>
      <c r="F11" s="6">
        <v>4.4975652999999997E-2</v>
      </c>
      <c r="G11" s="6" t="s">
        <v>24</v>
      </c>
      <c r="H11" s="6" t="s">
        <v>27</v>
      </c>
      <c r="I11" s="6">
        <v>2.444E-2</v>
      </c>
      <c r="J11" s="6">
        <v>2.7560000000000001E-2</v>
      </c>
      <c r="K11" s="6">
        <v>-0.98040000000000005</v>
      </c>
      <c r="L11" s="6">
        <f t="shared" si="0"/>
        <v>0.10461645510220076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25">
      <c r="A12" s="6" t="s">
        <v>61</v>
      </c>
      <c r="B12" s="6" t="s">
        <v>24</v>
      </c>
      <c r="C12" s="6" t="s">
        <v>25</v>
      </c>
      <c r="D12" s="6">
        <v>0.50700000000000001</v>
      </c>
      <c r="E12" s="6">
        <v>-2.0202707E-2</v>
      </c>
      <c r="F12" s="6">
        <v>3.0447947999999999E-2</v>
      </c>
      <c r="G12" s="6" t="s">
        <v>24</v>
      </c>
      <c r="H12" s="6" t="s">
        <v>25</v>
      </c>
      <c r="I12" s="6">
        <v>1.5180000000000001E-2</v>
      </c>
      <c r="J12" s="6">
        <v>3.236E-2</v>
      </c>
      <c r="K12" s="6">
        <v>-0.44800000000000001</v>
      </c>
      <c r="L12" s="6">
        <f t="shared" si="0"/>
        <v>0.35645113342624418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25">
      <c r="A13" s="6" t="s">
        <v>62</v>
      </c>
      <c r="B13" s="6" t="s">
        <v>27</v>
      </c>
      <c r="C13" s="6" t="s">
        <v>30</v>
      </c>
      <c r="D13" s="6">
        <v>8.9999999999999993E-3</v>
      </c>
      <c r="E13" s="6">
        <v>9.5310179999999994E-2</v>
      </c>
      <c r="F13" s="6">
        <v>3.6488593E-2</v>
      </c>
      <c r="G13" s="6" t="s">
        <v>27</v>
      </c>
      <c r="H13" s="6" t="s">
        <v>30</v>
      </c>
      <c r="I13" s="6">
        <v>3.5889999999999998E-2</v>
      </c>
      <c r="J13" s="6">
        <v>3.4669999999999999E-2</v>
      </c>
      <c r="K13" s="6">
        <v>-1.202</v>
      </c>
      <c r="L13" s="6">
        <f t="shared" si="0"/>
        <v>6.280583588133179E-2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25">
      <c r="A14" s="6" t="s">
        <v>29</v>
      </c>
      <c r="B14" s="6" t="s">
        <v>30</v>
      </c>
      <c r="C14" s="6" t="s">
        <v>27</v>
      </c>
      <c r="D14" s="6">
        <v>0.33500000000000002</v>
      </c>
      <c r="E14" s="6">
        <v>-4.0821995E-2</v>
      </c>
      <c r="F14" s="6">
        <v>4.2342444E-2</v>
      </c>
      <c r="G14" s="6" t="s">
        <v>30</v>
      </c>
      <c r="H14" s="6" t="s">
        <v>27</v>
      </c>
      <c r="I14" s="6">
        <v>-1.3990000000000001E-2</v>
      </c>
      <c r="J14" s="6">
        <v>2.836E-2</v>
      </c>
      <c r="K14" s="6">
        <v>-0.4753</v>
      </c>
      <c r="L14" s="6">
        <f t="shared" si="0"/>
        <v>0.33473413312923544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25">
      <c r="A15" s="6" t="s">
        <v>55</v>
      </c>
      <c r="B15" s="6" t="s">
        <v>27</v>
      </c>
      <c r="C15" s="6" t="s">
        <v>24</v>
      </c>
      <c r="D15" s="6">
        <v>0.71399999999999997</v>
      </c>
      <c r="E15" s="6">
        <v>-2.0202707E-2</v>
      </c>
      <c r="F15" s="6">
        <v>5.5124959000000001E-2</v>
      </c>
      <c r="G15" s="6" t="s">
        <v>27</v>
      </c>
      <c r="H15" s="6" t="s">
        <v>24</v>
      </c>
      <c r="I15" s="6">
        <v>1.1270000000000001E-2</v>
      </c>
      <c r="J15" s="6">
        <v>3.7010000000000001E-2</v>
      </c>
      <c r="K15" s="6">
        <v>-0.27329999999999999</v>
      </c>
      <c r="L15" s="6">
        <f t="shared" si="0"/>
        <v>0.53296660801027684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25">
      <c r="A16" s="6" t="s">
        <v>44</v>
      </c>
      <c r="B16" s="6" t="s">
        <v>24</v>
      </c>
      <c r="C16" s="6" t="s">
        <v>25</v>
      </c>
      <c r="D16" s="6">
        <v>0.02</v>
      </c>
      <c r="E16" s="6">
        <v>9.5310179999999994E-2</v>
      </c>
      <c r="F16" s="6">
        <v>4.0969874000000003E-2</v>
      </c>
      <c r="G16" s="6" t="s">
        <v>25</v>
      </c>
      <c r="H16" s="6" t="s">
        <v>24</v>
      </c>
      <c r="I16" s="6">
        <v>-4.4429999999999999E-3</v>
      </c>
      <c r="J16" s="6">
        <v>2.7820000000000001E-2</v>
      </c>
      <c r="K16" s="6">
        <v>-0.13569999999999999</v>
      </c>
      <c r="L16" s="6">
        <f t="shared" si="0"/>
        <v>0.73164431094907245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25">
      <c r="A17" s="6" t="s">
        <v>73</v>
      </c>
      <c r="B17" s="6" t="s">
        <v>27</v>
      </c>
      <c r="C17" s="6" t="s">
        <v>30</v>
      </c>
      <c r="D17" s="6">
        <v>7.5999999999999998E-2</v>
      </c>
      <c r="E17" s="6">
        <v>0.104360015</v>
      </c>
      <c r="F17" s="6">
        <v>5.8814854999999999E-2</v>
      </c>
      <c r="G17" s="6" t="s">
        <v>30</v>
      </c>
      <c r="H17" s="6" t="s">
        <v>27</v>
      </c>
      <c r="I17" s="6">
        <v>4.0969999999999999E-2</v>
      </c>
      <c r="J17" s="6">
        <v>2.8299999999999999E-2</v>
      </c>
      <c r="K17" s="6">
        <v>-1.9119999999999999</v>
      </c>
      <c r="L17" s="6">
        <f t="shared" si="0"/>
        <v>1.2246161992650488E-2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25">
      <c r="A18" s="6" t="s">
        <v>37</v>
      </c>
      <c r="B18" s="6" t="s">
        <v>27</v>
      </c>
      <c r="C18" s="6" t="s">
        <v>30</v>
      </c>
      <c r="D18" s="6">
        <v>8.9999999999999993E-3</v>
      </c>
      <c r="E18" s="6">
        <v>0.14842000499999999</v>
      </c>
      <c r="F18" s="6">
        <v>5.6821182999999997E-2</v>
      </c>
      <c r="G18" s="6" t="s">
        <v>27</v>
      </c>
      <c r="H18" s="6" t="s">
        <v>30</v>
      </c>
      <c r="I18" s="6">
        <v>-3.9940000000000002E-3</v>
      </c>
      <c r="J18" s="6">
        <v>2.8029999999999999E-2</v>
      </c>
      <c r="K18" s="6">
        <v>-0.1203</v>
      </c>
      <c r="L18" s="6">
        <f t="shared" si="0"/>
        <v>0.75805374914822043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25">
      <c r="A19" s="6" t="s">
        <v>38</v>
      </c>
      <c r="B19" s="6" t="s">
        <v>30</v>
      </c>
      <c r="C19" s="6" t="s">
        <v>27</v>
      </c>
      <c r="D19" s="6">
        <v>4.0000000000000001E-3</v>
      </c>
      <c r="E19" s="6">
        <v>0.32930374699999998</v>
      </c>
      <c r="F19" s="6">
        <v>0.114414608</v>
      </c>
      <c r="G19" s="6" t="s">
        <v>30</v>
      </c>
      <c r="H19" s="6" t="s">
        <v>27</v>
      </c>
      <c r="I19" s="6">
        <v>7.3000000000000001E-3</v>
      </c>
      <c r="J19" s="6">
        <v>3.959E-2</v>
      </c>
      <c r="K19" s="6">
        <v>-0.15820000000000001</v>
      </c>
      <c r="L19" s="6">
        <f t="shared" si="0"/>
        <v>0.69470432074985744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25">
      <c r="A20" s="6" t="s">
        <v>58</v>
      </c>
      <c r="B20" s="6" t="s">
        <v>30</v>
      </c>
      <c r="C20" s="6" t="s">
        <v>27</v>
      </c>
      <c r="D20" s="6">
        <v>2.3E-2</v>
      </c>
      <c r="E20" s="6">
        <v>-8.3381608999999995E-2</v>
      </c>
      <c r="F20" s="6">
        <v>3.6676492999999998E-2</v>
      </c>
      <c r="G20" s="6" t="s">
        <v>30</v>
      </c>
      <c r="H20" s="6" t="s">
        <v>27</v>
      </c>
      <c r="I20" s="6">
        <v>-3.6560000000000002E-2</v>
      </c>
      <c r="J20" s="6">
        <v>2.9489999999999999E-2</v>
      </c>
      <c r="K20" s="6">
        <v>-1.536</v>
      </c>
      <c r="L20" s="6">
        <f t="shared" si="0"/>
        <v>2.9107171180666046E-2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25">
      <c r="A21" s="6" t="s">
        <v>34</v>
      </c>
      <c r="B21" s="6" t="s">
        <v>27</v>
      </c>
      <c r="C21" s="6" t="s">
        <v>30</v>
      </c>
      <c r="D21" s="7">
        <v>3.4999999999999998E-7</v>
      </c>
      <c r="E21" s="6">
        <v>-0.23572233400000001</v>
      </c>
      <c r="F21" s="6">
        <v>4.6271622999999998E-2</v>
      </c>
      <c r="G21" s="6" t="s">
        <v>30</v>
      </c>
      <c r="H21" s="6" t="s">
        <v>27</v>
      </c>
      <c r="I21" s="6">
        <v>-2.7199999999999998E-2</v>
      </c>
      <c r="J21" s="6">
        <v>3.5549999999999998E-2</v>
      </c>
      <c r="K21" s="6">
        <v>-0.81140000000000001</v>
      </c>
      <c r="L21" s="6">
        <f t="shared" si="0"/>
        <v>0.15438318628248196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25">
      <c r="A22" s="6" t="s">
        <v>63</v>
      </c>
      <c r="B22" s="6" t="s">
        <v>27</v>
      </c>
      <c r="C22" s="6" t="s">
        <v>30</v>
      </c>
      <c r="D22" s="6">
        <v>0.55000000000000004</v>
      </c>
      <c r="E22" s="6">
        <v>-2.0202707E-2</v>
      </c>
      <c r="F22" s="6">
        <v>3.3797348999999997E-2</v>
      </c>
      <c r="G22" s="6" t="s">
        <v>27</v>
      </c>
      <c r="H22" s="6" t="s">
        <v>30</v>
      </c>
      <c r="I22" s="6">
        <v>-2.5990000000000002E-3</v>
      </c>
      <c r="J22" s="6">
        <v>3.2009999999999997E-2</v>
      </c>
      <c r="K22" s="6">
        <v>-6.6890000000000005E-2</v>
      </c>
      <c r="L22" s="6">
        <f t="shared" si="0"/>
        <v>0.85725494700577254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25">
      <c r="A23" s="6" t="s">
        <v>47</v>
      </c>
      <c r="B23" s="6" t="s">
        <v>24</v>
      </c>
      <c r="C23" s="6" t="s">
        <v>30</v>
      </c>
      <c r="D23" s="6">
        <v>1.4E-2</v>
      </c>
      <c r="E23" s="6">
        <v>0.13102826200000001</v>
      </c>
      <c r="F23" s="6">
        <v>5.3322840000000003E-2</v>
      </c>
      <c r="G23" s="6" t="s">
        <v>30</v>
      </c>
      <c r="H23" s="6" t="s">
        <v>24</v>
      </c>
      <c r="I23" s="6">
        <v>-1.5169999999999999E-2</v>
      </c>
      <c r="J23" s="6">
        <v>2.7519999999999999E-2</v>
      </c>
      <c r="K23" s="6">
        <v>-0.5423</v>
      </c>
      <c r="L23" s="6">
        <f t="shared" si="0"/>
        <v>0.28687982018213554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25">
      <c r="A24" s="6" t="s">
        <v>52</v>
      </c>
      <c r="B24" s="6" t="s">
        <v>30</v>
      </c>
      <c r="C24" s="6" t="s">
        <v>25</v>
      </c>
      <c r="D24" s="6">
        <v>1E-3</v>
      </c>
      <c r="E24" s="6">
        <v>0.13102826200000001</v>
      </c>
      <c r="F24" s="6">
        <v>3.9819844E-2</v>
      </c>
      <c r="G24" s="6" t="s">
        <v>25</v>
      </c>
      <c r="H24" s="6" t="s">
        <v>30</v>
      </c>
      <c r="I24" s="6">
        <v>6.6339999999999996E-2</v>
      </c>
      <c r="J24" s="6">
        <v>3.5790000000000002E-2</v>
      </c>
      <c r="K24" s="6">
        <v>-2.7519999999999998</v>
      </c>
      <c r="L24" s="6">
        <f t="shared" si="0"/>
        <v>1.7701089583174211E-3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25">
      <c r="A25" s="6" t="s">
        <v>74</v>
      </c>
      <c r="B25" s="6" t="s">
        <v>30</v>
      </c>
      <c r="C25" s="6" t="s">
        <v>25</v>
      </c>
      <c r="D25" s="6">
        <v>0.81799999999999995</v>
      </c>
      <c r="E25" s="6">
        <v>-1.0050336E-2</v>
      </c>
      <c r="F25" s="6">
        <v>4.3674685999999997E-2</v>
      </c>
      <c r="G25" s="6" t="s">
        <v>30</v>
      </c>
      <c r="H25" s="6" t="s">
        <v>25</v>
      </c>
      <c r="I25" s="6">
        <v>-4.8180000000000002E-3</v>
      </c>
      <c r="J25" s="6">
        <v>3.6420000000000001E-2</v>
      </c>
      <c r="K25" s="6">
        <v>-0.11119999999999999</v>
      </c>
      <c r="L25" s="6">
        <f t="shared" si="0"/>
        <v>0.7741052270741221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25">
      <c r="A26" s="6" t="s">
        <v>51</v>
      </c>
      <c r="B26" s="6" t="s">
        <v>30</v>
      </c>
      <c r="C26" s="6" t="s">
        <v>27</v>
      </c>
      <c r="D26" s="6">
        <v>0.76400000000000001</v>
      </c>
      <c r="E26" s="6">
        <v>9.9503309999999998E-3</v>
      </c>
      <c r="F26" s="6">
        <v>3.3142111000000002E-2</v>
      </c>
      <c r="G26" s="6" t="s">
        <v>27</v>
      </c>
      <c r="H26" s="6" t="s">
        <v>30</v>
      </c>
      <c r="I26" s="6">
        <v>-1.5559999999999999E-2</v>
      </c>
      <c r="J26" s="6">
        <v>3.0329999999999999E-2</v>
      </c>
      <c r="K26" s="6">
        <v>-0.49780000000000002</v>
      </c>
      <c r="L26" s="6">
        <f t="shared" si="0"/>
        <v>0.31783374121462193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25">
      <c r="A27" s="6" t="s">
        <v>32</v>
      </c>
      <c r="B27" s="6" t="s">
        <v>30</v>
      </c>
      <c r="C27" s="6" t="s">
        <v>24</v>
      </c>
      <c r="D27" s="6">
        <v>3.8999999999999999E-4</v>
      </c>
      <c r="E27" s="6">
        <v>0.13102826200000001</v>
      </c>
      <c r="F27" s="6">
        <v>3.6943088999999998E-2</v>
      </c>
      <c r="G27" s="6" t="s">
        <v>30</v>
      </c>
      <c r="H27" s="6" t="s">
        <v>24</v>
      </c>
      <c r="I27" s="6">
        <v>-4.7629999999999999E-2</v>
      </c>
      <c r="J27" s="6">
        <v>4.054E-2</v>
      </c>
      <c r="K27" s="6">
        <v>-1.427</v>
      </c>
      <c r="L27" s="6">
        <f t="shared" si="0"/>
        <v>3.7411058827205322E-2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25">
      <c r="A28" s="6" t="s">
        <v>36</v>
      </c>
      <c r="B28" s="6" t="s">
        <v>30</v>
      </c>
      <c r="C28" s="6" t="s">
        <v>27</v>
      </c>
      <c r="D28" s="7">
        <v>2.9999999999999997E-4</v>
      </c>
      <c r="E28" s="6">
        <v>-0.16251892900000001</v>
      </c>
      <c r="F28" s="6">
        <v>4.4953095999999998E-2</v>
      </c>
      <c r="G28" s="6" t="s">
        <v>27</v>
      </c>
      <c r="H28" s="6" t="s">
        <v>30</v>
      </c>
      <c r="I28" s="6">
        <v>-4.8009999999999997E-2</v>
      </c>
      <c r="J28" s="6">
        <v>2.8809999999999999E-2</v>
      </c>
      <c r="K28" s="6">
        <v>-2.347</v>
      </c>
      <c r="L28" s="6">
        <f t="shared" si="0"/>
        <v>4.4977985489328782E-3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25">
      <c r="A29" s="6" t="s">
        <v>75</v>
      </c>
      <c r="B29" s="6" t="s">
        <v>27</v>
      </c>
      <c r="C29" s="6" t="s">
        <v>24</v>
      </c>
      <c r="D29" s="6">
        <v>7.6999999999999999E-2</v>
      </c>
      <c r="E29" s="6">
        <v>6.7658648000000002E-2</v>
      </c>
      <c r="F29" s="6">
        <v>3.8260580000000002E-2</v>
      </c>
      <c r="G29" s="6" t="s">
        <v>27</v>
      </c>
      <c r="H29" s="6" t="s">
        <v>24</v>
      </c>
      <c r="I29" s="6">
        <v>-1.8200000000000001E-4</v>
      </c>
      <c r="J29" s="6">
        <v>2.9239999999999999E-2</v>
      </c>
      <c r="K29" s="6">
        <v>-4.9779999999999998E-3</v>
      </c>
      <c r="L29" s="6">
        <f t="shared" si="0"/>
        <v>0.98860317293295918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25">
      <c r="A30" s="6" t="s">
        <v>42</v>
      </c>
      <c r="B30" s="6" t="s">
        <v>27</v>
      </c>
      <c r="C30" s="6" t="s">
        <v>24</v>
      </c>
      <c r="D30" s="6">
        <v>2.5999999999999999E-2</v>
      </c>
      <c r="E30" s="6">
        <v>8.6177695999999998E-2</v>
      </c>
      <c r="F30" s="6">
        <v>3.8710466999999998E-2</v>
      </c>
      <c r="G30" s="6" t="s">
        <v>27</v>
      </c>
      <c r="H30" s="6" t="s">
        <v>24</v>
      </c>
      <c r="I30" s="6">
        <v>-4.2560000000000001E-2</v>
      </c>
      <c r="J30" s="6">
        <v>2.8500000000000001E-2</v>
      </c>
      <c r="K30" s="6">
        <v>-2</v>
      </c>
      <c r="L30" s="6">
        <f t="shared" si="0"/>
        <v>0.01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25">
      <c r="A31" s="6" t="s">
        <v>56</v>
      </c>
      <c r="B31" s="6" t="s">
        <v>30</v>
      </c>
      <c r="C31" s="6" t="s">
        <v>25</v>
      </c>
      <c r="D31" s="6">
        <v>7.9000000000000001E-2</v>
      </c>
      <c r="E31" s="6">
        <v>-7.2570693000000006E-2</v>
      </c>
      <c r="F31" s="6">
        <v>4.1315086000000001E-2</v>
      </c>
      <c r="G31" s="6" t="s">
        <v>30</v>
      </c>
      <c r="H31" s="6" t="s">
        <v>25</v>
      </c>
      <c r="I31" s="6">
        <v>3.354E-2</v>
      </c>
      <c r="J31" s="6">
        <v>3.5249999999999997E-2</v>
      </c>
      <c r="K31" s="6">
        <v>-1.075</v>
      </c>
      <c r="L31" s="6">
        <f t="shared" si="0"/>
        <v>8.4139514164519508E-2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25">
      <c r="A32" s="6" t="s">
        <v>57</v>
      </c>
      <c r="B32" s="6" t="s">
        <v>30</v>
      </c>
      <c r="C32" s="6" t="s">
        <v>27</v>
      </c>
      <c r="D32" s="6">
        <v>0.73899999999999999</v>
      </c>
      <c r="E32" s="6">
        <v>1.9802627E-2</v>
      </c>
      <c r="F32" s="6">
        <v>5.9435597E-2</v>
      </c>
      <c r="G32" s="6" t="s">
        <v>27</v>
      </c>
      <c r="H32" s="6" t="s">
        <v>30</v>
      </c>
      <c r="I32" s="6">
        <v>2.8910000000000002E-2</v>
      </c>
      <c r="J32" s="6">
        <v>3.3309999999999999E-2</v>
      </c>
      <c r="K32" s="6">
        <v>-0.95330000000000004</v>
      </c>
      <c r="L32" s="6">
        <f t="shared" si="0"/>
        <v>0.11135250719902727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25">
      <c r="A33" s="6" t="s">
        <v>45</v>
      </c>
      <c r="B33" s="6" t="s">
        <v>24</v>
      </c>
      <c r="C33" s="6" t="s">
        <v>25</v>
      </c>
      <c r="D33" s="6">
        <v>3.0000000000000001E-3</v>
      </c>
      <c r="E33" s="6">
        <v>-0.116533816</v>
      </c>
      <c r="F33" s="6">
        <v>3.9266882000000003E-2</v>
      </c>
      <c r="G33" s="6" t="s">
        <v>24</v>
      </c>
      <c r="H33" s="6" t="s">
        <v>25</v>
      </c>
      <c r="I33" s="6">
        <v>4.5010000000000001E-2</v>
      </c>
      <c r="J33" s="6">
        <v>3.1309999999999998E-2</v>
      </c>
      <c r="K33" s="6">
        <v>-1.8939999999999999</v>
      </c>
      <c r="L33" s="6">
        <f t="shared" si="0"/>
        <v>1.2764388088113442E-2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25">
      <c r="A34" s="6" t="s">
        <v>43</v>
      </c>
      <c r="B34" s="6" t="s">
        <v>25</v>
      </c>
      <c r="C34" s="6" t="s">
        <v>24</v>
      </c>
      <c r="D34" s="6">
        <v>0.57899999999999996</v>
      </c>
      <c r="E34" s="6">
        <v>2.9558801999999999E-2</v>
      </c>
      <c r="F34" s="6">
        <v>5.3273885E-2</v>
      </c>
      <c r="G34" s="6" t="s">
        <v>25</v>
      </c>
      <c r="H34" s="6" t="s">
        <v>24</v>
      </c>
      <c r="I34" s="6">
        <v>-4.002E-2</v>
      </c>
      <c r="J34" s="6">
        <v>2.877E-2</v>
      </c>
      <c r="K34" s="6">
        <v>-1.806</v>
      </c>
      <c r="L34" s="6">
        <f t="shared" si="0"/>
        <v>1.5631476426409538E-2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25">
      <c r="A35" s="6" t="s">
        <v>41</v>
      </c>
      <c r="B35" s="6" t="s">
        <v>27</v>
      </c>
      <c r="C35" s="6" t="s">
        <v>30</v>
      </c>
      <c r="D35" s="6">
        <v>2.1999999999999999E-2</v>
      </c>
      <c r="E35" s="6">
        <v>-9.4310678999999994E-2</v>
      </c>
      <c r="F35" s="6">
        <v>4.1177088000000001E-2</v>
      </c>
      <c r="G35" s="6" t="s">
        <v>27</v>
      </c>
      <c r="H35" s="6" t="s">
        <v>30</v>
      </c>
      <c r="I35" s="6">
        <v>-3.6490000000000002E-2</v>
      </c>
      <c r="J35" s="6">
        <v>2.912E-2</v>
      </c>
      <c r="K35" s="6">
        <v>-1.5589999999999999</v>
      </c>
      <c r="L35" s="6">
        <f t="shared" si="0"/>
        <v>2.7605778562203448E-2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x14ac:dyDescent="0.25">
      <c r="A36" s="6" t="s">
        <v>26</v>
      </c>
      <c r="B36" s="6" t="s">
        <v>24</v>
      </c>
      <c r="C36" s="6" t="s">
        <v>27</v>
      </c>
      <c r="D36" s="6">
        <v>0.106</v>
      </c>
      <c r="E36" s="6">
        <v>7.6961040999999994E-2</v>
      </c>
      <c r="F36" s="6">
        <v>4.7611550000000002E-2</v>
      </c>
      <c r="G36" s="6" t="s">
        <v>24</v>
      </c>
      <c r="H36" s="6" t="s">
        <v>27</v>
      </c>
      <c r="I36" s="6">
        <v>-1.9609999999999999E-2</v>
      </c>
      <c r="J36" s="6">
        <v>2.9190000000000001E-2</v>
      </c>
      <c r="K36" s="6">
        <v>-0.68959999999999999</v>
      </c>
      <c r="L36" s="6">
        <f t="shared" si="0"/>
        <v>0.20436193210844666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x14ac:dyDescent="0.25">
      <c r="A37" s="6" t="s">
        <v>23</v>
      </c>
      <c r="B37" s="6" t="s">
        <v>24</v>
      </c>
      <c r="C37" s="6" t="s">
        <v>25</v>
      </c>
      <c r="D37" s="7">
        <v>1.4999999999999999E-7</v>
      </c>
      <c r="E37" s="6">
        <v>0.25464221799999998</v>
      </c>
      <c r="F37" s="6">
        <v>4.8479645000000002E-2</v>
      </c>
      <c r="G37" s="6" t="s">
        <v>25</v>
      </c>
      <c r="H37" s="6" t="s">
        <v>24</v>
      </c>
      <c r="I37" s="6">
        <v>5.1970000000000002E-3</v>
      </c>
      <c r="J37" s="6">
        <v>3.6940000000000001E-2</v>
      </c>
      <c r="K37" s="6">
        <v>-0.1187</v>
      </c>
      <c r="L37" s="6">
        <f t="shared" si="0"/>
        <v>0.76085167317004709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x14ac:dyDescent="0.25">
      <c r="A38" s="6" t="s">
        <v>76</v>
      </c>
      <c r="B38" s="6" t="s">
        <v>24</v>
      </c>
      <c r="C38" s="6" t="s">
        <v>27</v>
      </c>
      <c r="D38" s="6">
        <v>0.318</v>
      </c>
      <c r="E38" s="6">
        <v>-9.4310678999999994E-2</v>
      </c>
      <c r="F38" s="6">
        <v>9.4445143999999995E-2</v>
      </c>
      <c r="G38" s="6" t="s">
        <v>24</v>
      </c>
      <c r="H38" s="6" t="s">
        <v>27</v>
      </c>
      <c r="I38" s="6">
        <v>2.7619999999999999E-2</v>
      </c>
      <c r="J38" s="6">
        <v>4.197E-2</v>
      </c>
      <c r="K38" s="6">
        <v>-0.6724</v>
      </c>
      <c r="L38" s="6">
        <f t="shared" si="0"/>
        <v>0.21261798598625217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x14ac:dyDescent="0.25">
      <c r="A39" s="6" t="s">
        <v>60</v>
      </c>
      <c r="B39" s="6" t="s">
        <v>30</v>
      </c>
      <c r="C39" s="6" t="s">
        <v>27</v>
      </c>
      <c r="D39" s="6">
        <v>0.55200000000000005</v>
      </c>
      <c r="E39" s="6">
        <v>2.9558801999999999E-2</v>
      </c>
      <c r="F39" s="6">
        <v>4.9698217000000003E-2</v>
      </c>
      <c r="G39" s="6" t="s">
        <v>27</v>
      </c>
      <c r="H39" s="6" t="s">
        <v>30</v>
      </c>
      <c r="I39" s="6">
        <v>5.355E-2</v>
      </c>
      <c r="J39" s="6">
        <v>2.8570000000000002E-2</v>
      </c>
      <c r="K39" s="6">
        <v>-2.8</v>
      </c>
      <c r="L39" s="6">
        <f t="shared" si="0"/>
        <v>1.5848931924611134E-3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x14ac:dyDescent="0.25">
      <c r="A40" s="6" t="s">
        <v>28</v>
      </c>
      <c r="B40" s="6" t="s">
        <v>27</v>
      </c>
      <c r="C40" s="6" t="s">
        <v>25</v>
      </c>
      <c r="D40" s="6">
        <v>8.9999999999999993E-3</v>
      </c>
      <c r="E40" s="6">
        <v>-0.116533816</v>
      </c>
      <c r="F40" s="6">
        <v>4.4613858999999999E-2</v>
      </c>
      <c r="G40" s="6" t="s">
        <v>27</v>
      </c>
      <c r="H40" s="6" t="s">
        <v>25</v>
      </c>
      <c r="I40" s="6">
        <v>9.0340000000000004E-2</v>
      </c>
      <c r="J40" s="6">
        <v>6.5799999999999997E-2</v>
      </c>
      <c r="K40" s="6">
        <v>-1.7729999999999999</v>
      </c>
      <c r="L40" s="6">
        <f t="shared" si="0"/>
        <v>1.6865530253887408E-2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x14ac:dyDescent="0.25">
      <c r="A41" s="6" t="s">
        <v>40</v>
      </c>
      <c r="B41" s="6" t="s">
        <v>24</v>
      </c>
      <c r="C41" s="6" t="s">
        <v>25</v>
      </c>
      <c r="D41" s="6">
        <v>9.5000000000000001E-2</v>
      </c>
      <c r="E41" s="6">
        <v>6.7658648000000002E-2</v>
      </c>
      <c r="F41" s="6">
        <v>4.0524047000000001E-2</v>
      </c>
      <c r="G41" s="6" t="s">
        <v>24</v>
      </c>
      <c r="H41" s="6" t="s">
        <v>25</v>
      </c>
      <c r="I41" s="6">
        <v>7.0559999999999998E-2</v>
      </c>
      <c r="J41" s="6">
        <v>3.2590000000000001E-2</v>
      </c>
      <c r="K41" s="6">
        <v>-3.4950000000000001</v>
      </c>
      <c r="L41" s="6">
        <f t="shared" si="0"/>
        <v>3.1988951096913968E-4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x14ac:dyDescent="0.25">
      <c r="A42" s="6" t="s">
        <v>35</v>
      </c>
      <c r="B42" s="6" t="s">
        <v>27</v>
      </c>
      <c r="C42" s="6" t="s">
        <v>24</v>
      </c>
      <c r="D42" s="6">
        <v>8.2000000000000003E-2</v>
      </c>
      <c r="E42" s="6">
        <v>-0.223143551</v>
      </c>
      <c r="F42" s="6">
        <v>0.128302582</v>
      </c>
      <c r="G42" s="6" t="s">
        <v>24</v>
      </c>
      <c r="H42" s="6" t="s">
        <v>27</v>
      </c>
      <c r="I42" s="6">
        <v>8.6300000000000002E-2</v>
      </c>
      <c r="J42" s="6">
        <v>2.8060000000000002E-2</v>
      </c>
      <c r="K42" s="6">
        <v>-6.1630000000000003</v>
      </c>
      <c r="L42" s="6">
        <f t="shared" si="0"/>
        <v>6.8706844001423092E-7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x14ac:dyDescent="0.25">
      <c r="A43" s="6" t="s">
        <v>77</v>
      </c>
      <c r="B43" s="6" t="s">
        <v>27</v>
      </c>
      <c r="C43" s="6" t="s">
        <v>25</v>
      </c>
      <c r="D43" s="6">
        <v>3.0000000000000001E-3</v>
      </c>
      <c r="E43" s="6">
        <v>-0.116533816</v>
      </c>
      <c r="F43" s="6">
        <v>3.9266882000000003E-2</v>
      </c>
      <c r="G43" s="6" t="s">
        <v>27</v>
      </c>
      <c r="H43" s="6" t="s">
        <v>25</v>
      </c>
      <c r="I43" s="6">
        <v>1.111E-3</v>
      </c>
      <c r="J43" s="6">
        <v>3.1440000000000003E-2</v>
      </c>
      <c r="K43" s="6">
        <v>-2.861E-2</v>
      </c>
      <c r="L43" s="6">
        <f t="shared" si="0"/>
        <v>0.93624605337765698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x14ac:dyDescent="0.25">
      <c r="A44" s="6" t="s">
        <v>48</v>
      </c>
      <c r="B44" s="6" t="s">
        <v>24</v>
      </c>
      <c r="C44" s="6" t="s">
        <v>25</v>
      </c>
      <c r="D44" s="6">
        <v>3.9E-2</v>
      </c>
      <c r="E44" s="6">
        <v>-7.2570693000000006E-2</v>
      </c>
      <c r="F44" s="6">
        <v>3.5157036000000003E-2</v>
      </c>
      <c r="G44" s="6" t="s">
        <v>24</v>
      </c>
      <c r="H44" s="6" t="s">
        <v>25</v>
      </c>
      <c r="I44" s="6">
        <v>4.0200000000000001E-3</v>
      </c>
      <c r="J44" s="6">
        <v>3.2149999999999998E-2</v>
      </c>
      <c r="K44" s="6">
        <v>-0.1048</v>
      </c>
      <c r="L44" s="6">
        <f t="shared" si="0"/>
        <v>0.78559733226098949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x14ac:dyDescent="0.25">
      <c r="A45" s="6" t="s">
        <v>78</v>
      </c>
      <c r="B45" s="6" t="s">
        <v>25</v>
      </c>
      <c r="C45" s="6" t="s">
        <v>24</v>
      </c>
      <c r="D45" s="6">
        <v>7.0000000000000007E-2</v>
      </c>
      <c r="E45" s="6">
        <v>7.6961040999999994E-2</v>
      </c>
      <c r="F45" s="6">
        <v>4.2475075000000001E-2</v>
      </c>
      <c r="G45" s="6" t="s">
        <v>25</v>
      </c>
      <c r="H45" s="6" t="s">
        <v>24</v>
      </c>
      <c r="I45" s="6">
        <v>4.1520000000000001E-2</v>
      </c>
      <c r="J45" s="6">
        <v>2.9669999999999998E-2</v>
      </c>
      <c r="K45" s="6">
        <v>-1.8220000000000001</v>
      </c>
      <c r="L45" s="6">
        <f t="shared" si="0"/>
        <v>1.5066070661867407E-2</v>
      </c>
    </row>
  </sheetData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FE96F-BEEC-4FD6-A630-50A5CDDC9497}">
  <dimension ref="A1:O72"/>
  <sheetViews>
    <sheetView tabSelected="1" workbookViewId="0"/>
  </sheetViews>
  <sheetFormatPr defaultRowHeight="13.8" x14ac:dyDescent="0.25"/>
  <cols>
    <col min="1" max="1" width="11.109375" style="9" bestFit="1" customWidth="1"/>
    <col min="2" max="2" width="19.6640625" style="9" bestFit="1" customWidth="1"/>
    <col min="3" max="3" width="19.109375" style="9" bestFit="1" customWidth="1"/>
    <col min="4" max="5" width="12.77734375" style="9" bestFit="1" customWidth="1"/>
    <col min="6" max="6" width="11.77734375" style="9" bestFit="1" customWidth="1"/>
    <col min="7" max="7" width="12.77734375" style="9" bestFit="1" customWidth="1"/>
    <col min="8" max="8" width="5.6640625" style="9" bestFit="1" customWidth="1"/>
    <col min="9" max="9" width="10.5546875" style="9" bestFit="1" customWidth="1"/>
    <col min="10" max="10" width="6.109375" style="9" bestFit="1" customWidth="1"/>
    <col min="11" max="11" width="5.6640625" style="9" bestFit="1" customWidth="1"/>
    <col min="12" max="12" width="9.5546875" style="9" bestFit="1" customWidth="1"/>
    <col min="13" max="13" width="13.5546875" style="9" bestFit="1" customWidth="1"/>
    <col min="14" max="14" width="12.77734375" style="9" bestFit="1" customWidth="1"/>
    <col min="15" max="15" width="9" style="9" bestFit="1" customWidth="1"/>
    <col min="16" max="16384" width="8.88671875" style="9"/>
  </cols>
  <sheetData>
    <row r="1" spans="1:15" ht="15.6" x14ac:dyDescent="0.25">
      <c r="A1" s="8" t="s">
        <v>285</v>
      </c>
    </row>
    <row r="2" spans="1:15" x14ac:dyDescent="0.25">
      <c r="A2" s="6" t="s">
        <v>81</v>
      </c>
      <c r="B2" s="6" t="s">
        <v>19</v>
      </c>
      <c r="C2" s="6" t="s">
        <v>20</v>
      </c>
      <c r="D2" s="6" t="s">
        <v>17</v>
      </c>
      <c r="E2" s="6" t="s">
        <v>18</v>
      </c>
      <c r="F2" s="6" t="s">
        <v>21</v>
      </c>
      <c r="G2" s="6" t="s">
        <v>22</v>
      </c>
      <c r="H2" s="6" t="s">
        <v>82</v>
      </c>
      <c r="I2" s="6" t="s">
        <v>83</v>
      </c>
      <c r="J2" s="6" t="s">
        <v>243</v>
      </c>
      <c r="K2" s="6" t="s">
        <v>244</v>
      </c>
      <c r="L2" s="6" t="s">
        <v>84</v>
      </c>
      <c r="M2" s="6" t="s">
        <v>85</v>
      </c>
      <c r="N2" s="6" t="s">
        <v>86</v>
      </c>
      <c r="O2" s="6" t="s">
        <v>87</v>
      </c>
    </row>
    <row r="3" spans="1:15" x14ac:dyDescent="0.25">
      <c r="A3" s="6" t="s">
        <v>88</v>
      </c>
      <c r="B3" s="6" t="s">
        <v>27</v>
      </c>
      <c r="C3" s="6" t="s">
        <v>30</v>
      </c>
      <c r="D3" s="7">
        <v>3.8000000000000001E-9</v>
      </c>
      <c r="E3" s="6">
        <v>5.9700000000000003E-2</v>
      </c>
      <c r="F3" s="6">
        <v>0.73529999999999995</v>
      </c>
      <c r="G3" s="6">
        <v>1.0131227E-2</v>
      </c>
      <c r="H3" s="6">
        <v>3</v>
      </c>
      <c r="I3" s="6">
        <v>133701119</v>
      </c>
      <c r="J3" s="6" t="s">
        <v>30</v>
      </c>
      <c r="K3" s="6" t="s">
        <v>27</v>
      </c>
      <c r="L3" s="6">
        <v>0.25484400000000001</v>
      </c>
      <c r="M3" s="6">
        <v>-1.3879599999999999E-3</v>
      </c>
      <c r="N3" s="6">
        <v>6.2541699999999997E-4</v>
      </c>
      <c r="O3" s="6">
        <v>2.5999999999999999E-2</v>
      </c>
    </row>
    <row r="4" spans="1:15" x14ac:dyDescent="0.25">
      <c r="A4" s="6" t="s">
        <v>89</v>
      </c>
      <c r="B4" s="6" t="s">
        <v>27</v>
      </c>
      <c r="C4" s="6" t="s">
        <v>30</v>
      </c>
      <c r="D4" s="7">
        <v>6.6000000000000001E-12</v>
      </c>
      <c r="E4" s="6">
        <v>7.4800000000000005E-2</v>
      </c>
      <c r="F4" s="6">
        <v>0.76359999999999995</v>
      </c>
      <c r="G4" s="6">
        <v>1.0894169E-2</v>
      </c>
      <c r="H4" s="6">
        <v>17</v>
      </c>
      <c r="I4" s="6">
        <v>10707241</v>
      </c>
      <c r="J4" s="6" t="s">
        <v>30</v>
      </c>
      <c r="K4" s="6" t="s">
        <v>27</v>
      </c>
      <c r="L4" s="6">
        <v>0.24174200000000001</v>
      </c>
      <c r="M4" s="6">
        <v>-6.0842100000000005E-4</v>
      </c>
      <c r="N4" s="6">
        <v>6.2968400000000004E-4</v>
      </c>
      <c r="O4" s="6">
        <v>0.34</v>
      </c>
    </row>
    <row r="5" spans="1:15" x14ac:dyDescent="0.25">
      <c r="A5" s="6" t="s">
        <v>90</v>
      </c>
      <c r="B5" s="6" t="s">
        <v>24</v>
      </c>
      <c r="C5" s="6" t="s">
        <v>25</v>
      </c>
      <c r="D5" s="7">
        <v>5.0000000000000003E-10</v>
      </c>
      <c r="E5" s="6">
        <v>7.2999999999999995E-2</v>
      </c>
      <c r="F5" s="6">
        <v>0.8276</v>
      </c>
      <c r="G5" s="6">
        <v>1.1738024E-2</v>
      </c>
      <c r="H5" s="6">
        <v>10</v>
      </c>
      <c r="I5" s="6">
        <v>52648454</v>
      </c>
      <c r="J5" s="6" t="s">
        <v>24</v>
      </c>
      <c r="K5" s="6" t="s">
        <v>25</v>
      </c>
      <c r="L5" s="6">
        <v>0.82069400000000003</v>
      </c>
      <c r="M5" s="6">
        <v>1.2298700000000001E-3</v>
      </c>
      <c r="N5" s="6">
        <v>7.1166800000000004E-4</v>
      </c>
      <c r="O5" s="6">
        <v>8.1000000000000003E-2</v>
      </c>
    </row>
    <row r="6" spans="1:15" x14ac:dyDescent="0.25">
      <c r="A6" s="6" t="s">
        <v>91</v>
      </c>
      <c r="B6" s="6" t="s">
        <v>24</v>
      </c>
      <c r="C6" s="6" t="s">
        <v>25</v>
      </c>
      <c r="D6" s="7">
        <v>2.7999999999999998E-9</v>
      </c>
      <c r="E6" s="6">
        <v>6.3700000000000007E-2</v>
      </c>
      <c r="F6" s="6">
        <v>0.21060000000000001</v>
      </c>
      <c r="G6" s="6">
        <v>1.0718648000000001E-2</v>
      </c>
      <c r="H6" s="6">
        <v>9</v>
      </c>
      <c r="I6" s="6">
        <v>113671403</v>
      </c>
      <c r="J6" s="6" t="s">
        <v>25</v>
      </c>
      <c r="K6" s="6" t="s">
        <v>24</v>
      </c>
      <c r="L6" s="6">
        <v>0.78609099999999998</v>
      </c>
      <c r="M6" s="6">
        <v>-1.16774E-4</v>
      </c>
      <c r="N6" s="6">
        <v>6.5654699999999995E-4</v>
      </c>
      <c r="O6" s="6">
        <v>0.91</v>
      </c>
    </row>
    <row r="7" spans="1:15" x14ac:dyDescent="0.25">
      <c r="A7" s="6" t="s">
        <v>92</v>
      </c>
      <c r="B7" s="6" t="s">
        <v>30</v>
      </c>
      <c r="C7" s="6" t="s">
        <v>27</v>
      </c>
      <c r="D7" s="7">
        <v>3.4000000000000002E-13</v>
      </c>
      <c r="E7" s="6">
        <v>8.7400000000000005E-2</v>
      </c>
      <c r="F7" s="6">
        <v>0.15229999999999999</v>
      </c>
      <c r="G7" s="6">
        <v>1.2009577E-2</v>
      </c>
      <c r="H7" s="6">
        <v>20</v>
      </c>
      <c r="I7" s="6">
        <v>7740976</v>
      </c>
      <c r="J7" s="6" t="s">
        <v>27</v>
      </c>
      <c r="K7" s="6" t="s">
        <v>30</v>
      </c>
      <c r="L7" s="6">
        <v>0.86345700000000003</v>
      </c>
      <c r="M7" s="6">
        <v>-5.5892400000000003E-4</v>
      </c>
      <c r="N7" s="6">
        <v>7.9418999999999996E-4</v>
      </c>
      <c r="O7" s="6">
        <v>0.5</v>
      </c>
    </row>
    <row r="8" spans="1:15" x14ac:dyDescent="0.25">
      <c r="A8" s="6" t="s">
        <v>93</v>
      </c>
      <c r="B8" s="6" t="s">
        <v>30</v>
      </c>
      <c r="C8" s="6" t="s">
        <v>27</v>
      </c>
      <c r="D8" s="7">
        <v>1.0000000000000001E-17</v>
      </c>
      <c r="E8" s="6">
        <v>8.8900000000000007E-2</v>
      </c>
      <c r="F8" s="6">
        <v>0.2626</v>
      </c>
      <c r="G8" s="6">
        <v>1.0368624E-2</v>
      </c>
      <c r="H8" s="6">
        <v>10</v>
      </c>
      <c r="I8" s="6">
        <v>101351704</v>
      </c>
      <c r="J8" s="6" t="s">
        <v>27</v>
      </c>
      <c r="K8" s="6" t="s">
        <v>30</v>
      </c>
      <c r="L8" s="6">
        <v>0.72891600000000001</v>
      </c>
      <c r="M8" s="6">
        <v>-8.3101300000000002E-4</v>
      </c>
      <c r="N8" s="6">
        <v>6.1035400000000002E-4</v>
      </c>
      <c r="O8" s="6">
        <v>0.15</v>
      </c>
    </row>
    <row r="9" spans="1:15" x14ac:dyDescent="0.25">
      <c r="A9" s="6" t="s">
        <v>94</v>
      </c>
      <c r="B9" s="6" t="s">
        <v>25</v>
      </c>
      <c r="C9" s="6" t="s">
        <v>27</v>
      </c>
      <c r="D9" s="7">
        <v>1.3E-25</v>
      </c>
      <c r="E9" s="6">
        <v>0.10639999999999999</v>
      </c>
      <c r="F9" s="6">
        <v>0.70299999999999996</v>
      </c>
      <c r="G9" s="6">
        <v>1.0170778E-2</v>
      </c>
      <c r="H9" s="6">
        <v>10</v>
      </c>
      <c r="I9" s="6">
        <v>8739580</v>
      </c>
      <c r="J9" s="6" t="s">
        <v>25</v>
      </c>
      <c r="K9" s="6" t="s">
        <v>27</v>
      </c>
      <c r="L9" s="6">
        <v>0.68761399999999995</v>
      </c>
      <c r="M9" s="6">
        <v>1.8801E-3</v>
      </c>
      <c r="N9" s="6">
        <v>5.8313799999999997E-4</v>
      </c>
      <c r="O9" s="6">
        <v>1.9E-3</v>
      </c>
    </row>
    <row r="10" spans="1:15" x14ac:dyDescent="0.25">
      <c r="A10" s="6" t="s">
        <v>95</v>
      </c>
      <c r="B10" s="6" t="s">
        <v>30</v>
      </c>
      <c r="C10" s="6" t="s">
        <v>27</v>
      </c>
      <c r="D10" s="7">
        <v>1.3000000000000001E-9</v>
      </c>
      <c r="E10" s="6">
        <v>5.2999999999999999E-2</v>
      </c>
      <c r="F10" s="6">
        <v>0.50129999999999997</v>
      </c>
      <c r="G10" s="6">
        <v>8.7352119999999991E-3</v>
      </c>
      <c r="H10" s="6">
        <v>12</v>
      </c>
      <c r="I10" s="6">
        <v>43134191</v>
      </c>
      <c r="J10" s="6" t="s">
        <v>27</v>
      </c>
      <c r="K10" s="6" t="s">
        <v>30</v>
      </c>
      <c r="L10" s="6">
        <v>0.52200400000000002</v>
      </c>
      <c r="M10" s="6">
        <v>-8.9929699999999997E-4</v>
      </c>
      <c r="N10" s="6">
        <v>5.4073900000000004E-4</v>
      </c>
      <c r="O10" s="6">
        <v>0.13</v>
      </c>
    </row>
    <row r="11" spans="1:15" x14ac:dyDescent="0.25">
      <c r="A11" s="6" t="s">
        <v>96</v>
      </c>
      <c r="B11" s="6" t="s">
        <v>24</v>
      </c>
      <c r="C11" s="6" t="s">
        <v>25</v>
      </c>
      <c r="D11" s="7">
        <v>2.9000000000000002E-8</v>
      </c>
      <c r="E11" s="6">
        <v>8.4199999999999997E-2</v>
      </c>
      <c r="F11" s="6">
        <v>9.8000000000000004E-2</v>
      </c>
      <c r="G11" s="6">
        <v>1.5178366E-2</v>
      </c>
      <c r="H11" s="6">
        <v>4</v>
      </c>
      <c r="I11" s="6">
        <v>145659064</v>
      </c>
      <c r="J11" s="6" t="s">
        <v>25</v>
      </c>
      <c r="K11" s="6" t="s">
        <v>24</v>
      </c>
      <c r="L11" s="6">
        <v>0.90368099999999996</v>
      </c>
      <c r="M11" s="6">
        <v>4.6092399999999997E-3</v>
      </c>
      <c r="N11" s="6">
        <v>9.1304600000000004E-4</v>
      </c>
      <c r="O11" s="7">
        <v>6.9999999999999997E-7</v>
      </c>
    </row>
    <row r="12" spans="1:15" x14ac:dyDescent="0.25">
      <c r="A12" s="6" t="s">
        <v>97</v>
      </c>
      <c r="B12" s="6" t="s">
        <v>27</v>
      </c>
      <c r="C12" s="6" t="s">
        <v>25</v>
      </c>
      <c r="D12" s="7">
        <v>3.7999999999999996E-74</v>
      </c>
      <c r="E12" s="6">
        <v>0.16059999999999999</v>
      </c>
      <c r="F12" s="6">
        <v>0.54500000000000004</v>
      </c>
      <c r="G12" s="6">
        <v>8.8160570000000004E-3</v>
      </c>
      <c r="H12" s="6">
        <v>18</v>
      </c>
      <c r="I12" s="6">
        <v>46453156</v>
      </c>
      <c r="J12" s="6" t="s">
        <v>27</v>
      </c>
      <c r="K12" s="6" t="s">
        <v>25</v>
      </c>
      <c r="L12" s="6">
        <v>0.53591999999999995</v>
      </c>
      <c r="M12" s="6">
        <v>2.4236000000000001E-3</v>
      </c>
      <c r="N12" s="6">
        <v>5.4116199999999998E-4</v>
      </c>
      <c r="O12" s="7">
        <v>7.3000000000000004E-6</v>
      </c>
    </row>
    <row r="13" spans="1:15" x14ac:dyDescent="0.25">
      <c r="A13" s="6" t="s">
        <v>98</v>
      </c>
      <c r="B13" s="6" t="s">
        <v>24</v>
      </c>
      <c r="C13" s="6" t="s">
        <v>25</v>
      </c>
      <c r="D13" s="7">
        <v>5.0000000000000001E-9</v>
      </c>
      <c r="E13" s="6">
        <v>5.3499999999999999E-2</v>
      </c>
      <c r="F13" s="6">
        <v>0.38229999999999997</v>
      </c>
      <c r="G13" s="6">
        <v>9.1497220000000008E-3</v>
      </c>
      <c r="H13" s="6">
        <v>2</v>
      </c>
      <c r="I13" s="6">
        <v>199612407</v>
      </c>
      <c r="J13" s="6" t="s">
        <v>25</v>
      </c>
      <c r="K13" s="6" t="s">
        <v>24</v>
      </c>
      <c r="L13" s="6">
        <v>0.61986600000000003</v>
      </c>
      <c r="M13" s="6">
        <v>-7.0584800000000002E-4</v>
      </c>
      <c r="N13" s="6">
        <v>5.5478400000000001E-4</v>
      </c>
      <c r="O13" s="6">
        <v>0.2</v>
      </c>
    </row>
    <row r="14" spans="1:15" x14ac:dyDescent="0.25">
      <c r="A14" s="6" t="s">
        <v>99</v>
      </c>
      <c r="B14" s="6" t="s">
        <v>24</v>
      </c>
      <c r="C14" s="6" t="s">
        <v>25</v>
      </c>
      <c r="D14" s="7">
        <v>3.3000000000000002E-11</v>
      </c>
      <c r="E14" s="6">
        <v>6.6500000000000004E-2</v>
      </c>
      <c r="F14" s="6">
        <v>0.25480000000000003</v>
      </c>
      <c r="G14" s="6">
        <v>1.0026353E-2</v>
      </c>
      <c r="H14" s="6">
        <v>1</v>
      </c>
      <c r="I14" s="6">
        <v>55246035</v>
      </c>
      <c r="J14" s="6" t="s">
        <v>25</v>
      </c>
      <c r="K14" s="6" t="s">
        <v>24</v>
      </c>
      <c r="L14" s="6">
        <v>0.75945700000000005</v>
      </c>
      <c r="M14" s="6">
        <v>-1.89006E-3</v>
      </c>
      <c r="N14" s="6">
        <v>6.3398700000000003E-4</v>
      </c>
      <c r="O14" s="6">
        <v>3.5000000000000001E-3</v>
      </c>
    </row>
    <row r="15" spans="1:15" x14ac:dyDescent="0.25">
      <c r="A15" s="6" t="s">
        <v>100</v>
      </c>
      <c r="B15" s="6" t="s">
        <v>25</v>
      </c>
      <c r="C15" s="6" t="s">
        <v>24</v>
      </c>
      <c r="D15" s="7">
        <v>2.7999999999999999E-8</v>
      </c>
      <c r="E15" s="6">
        <v>4.87E-2</v>
      </c>
      <c r="F15" s="6">
        <v>0.49759999999999999</v>
      </c>
      <c r="G15" s="6">
        <v>8.7692389999999999E-3</v>
      </c>
      <c r="H15" s="6">
        <v>16</v>
      </c>
      <c r="I15" s="6">
        <v>86339315</v>
      </c>
      <c r="J15" s="6" t="s">
        <v>25</v>
      </c>
      <c r="K15" s="6" t="s">
        <v>24</v>
      </c>
      <c r="L15" s="6">
        <v>0.49113099999999998</v>
      </c>
      <c r="M15" s="6">
        <v>1.34892E-3</v>
      </c>
      <c r="N15" s="6">
        <v>5.3887300000000004E-4</v>
      </c>
      <c r="O15" s="6">
        <v>1.2999999999999999E-2</v>
      </c>
    </row>
    <row r="16" spans="1:15" x14ac:dyDescent="0.25">
      <c r="A16" s="6" t="s">
        <v>101</v>
      </c>
      <c r="B16" s="6" t="s">
        <v>24</v>
      </c>
      <c r="C16" s="6" t="s">
        <v>25</v>
      </c>
      <c r="D16" s="7">
        <v>1.3E-11</v>
      </c>
      <c r="E16" s="6">
        <v>9.7500000000000003E-2</v>
      </c>
      <c r="F16" s="6">
        <v>9.8299999999999998E-2</v>
      </c>
      <c r="G16" s="6">
        <v>1.440467E-2</v>
      </c>
      <c r="H16" s="6">
        <v>10</v>
      </c>
      <c r="I16" s="6">
        <v>114288619</v>
      </c>
      <c r="J16" s="6" t="s">
        <v>25</v>
      </c>
      <c r="K16" s="6" t="s">
        <v>24</v>
      </c>
      <c r="L16" s="6">
        <v>0.90018399999999998</v>
      </c>
      <c r="M16" s="6">
        <v>-2.2772299999999999E-3</v>
      </c>
      <c r="N16" s="6">
        <v>9.0168900000000001E-4</v>
      </c>
      <c r="O16" s="6">
        <v>1.2999999999999999E-2</v>
      </c>
    </row>
    <row r="17" spans="1:15" x14ac:dyDescent="0.25">
      <c r="A17" s="6" t="s">
        <v>102</v>
      </c>
      <c r="B17" s="6" t="s">
        <v>30</v>
      </c>
      <c r="C17" s="6" t="s">
        <v>27</v>
      </c>
      <c r="D17" s="7">
        <v>1.9000000000000001E-23</v>
      </c>
      <c r="E17" s="6">
        <v>8.9599999999999999E-2</v>
      </c>
      <c r="F17" s="6">
        <v>0.39240000000000003</v>
      </c>
      <c r="G17" s="6">
        <v>8.9796319999999995E-3</v>
      </c>
      <c r="H17" s="6">
        <v>12</v>
      </c>
      <c r="I17" s="6">
        <v>51171090</v>
      </c>
      <c r="J17" s="6" t="s">
        <v>27</v>
      </c>
      <c r="K17" s="6" t="s">
        <v>30</v>
      </c>
      <c r="L17" s="6">
        <v>0.59449600000000002</v>
      </c>
      <c r="M17" s="6">
        <v>-1.9441700000000001E-3</v>
      </c>
      <c r="N17" s="6">
        <v>5.4847800000000003E-4</v>
      </c>
      <c r="O17" s="6">
        <v>4.6000000000000001E-4</v>
      </c>
    </row>
    <row r="18" spans="1:15" x14ac:dyDescent="0.25">
      <c r="A18" s="6" t="s">
        <v>103</v>
      </c>
      <c r="B18" s="6" t="s">
        <v>27</v>
      </c>
      <c r="C18" s="6" t="s">
        <v>30</v>
      </c>
      <c r="D18" s="7">
        <v>9.2999999999999994E-25</v>
      </c>
      <c r="E18" s="6">
        <v>0.1013</v>
      </c>
      <c r="F18" s="6">
        <v>0.28799999999999998</v>
      </c>
      <c r="G18" s="6">
        <v>9.8605429999999994E-3</v>
      </c>
      <c r="H18" s="6">
        <v>5</v>
      </c>
      <c r="I18" s="6">
        <v>40280076</v>
      </c>
      <c r="J18" s="6" t="s">
        <v>30</v>
      </c>
      <c r="K18" s="6" t="s">
        <v>27</v>
      </c>
      <c r="L18" s="6">
        <v>0.71186000000000005</v>
      </c>
      <c r="M18" s="6">
        <v>4.0153200000000002E-4</v>
      </c>
      <c r="N18" s="6">
        <v>5.9558400000000002E-4</v>
      </c>
      <c r="O18" s="6">
        <v>0.49</v>
      </c>
    </row>
    <row r="19" spans="1:15" x14ac:dyDescent="0.25">
      <c r="A19" s="6" t="s">
        <v>104</v>
      </c>
      <c r="B19" s="6" t="s">
        <v>25</v>
      </c>
      <c r="C19" s="6" t="s">
        <v>24</v>
      </c>
      <c r="D19" s="7">
        <v>4.6999999999999997E-8</v>
      </c>
      <c r="E19" s="6">
        <v>6.5000000000000002E-2</v>
      </c>
      <c r="F19" s="6">
        <v>0.83450000000000002</v>
      </c>
      <c r="G19" s="6">
        <v>1.1899745E-2</v>
      </c>
      <c r="H19" s="6">
        <v>7</v>
      </c>
      <c r="I19" s="6">
        <v>45136423</v>
      </c>
      <c r="J19" s="6" t="s">
        <v>25</v>
      </c>
      <c r="K19" s="6" t="s">
        <v>24</v>
      </c>
      <c r="L19" s="6">
        <v>0.82396000000000003</v>
      </c>
      <c r="M19" s="6">
        <v>1.64411E-4</v>
      </c>
      <c r="N19" s="6">
        <v>7.0768700000000003E-4</v>
      </c>
      <c r="O19" s="6">
        <v>0.77</v>
      </c>
    </row>
    <row r="20" spans="1:15" x14ac:dyDescent="0.25">
      <c r="A20" s="6" t="s">
        <v>105</v>
      </c>
      <c r="B20" s="6" t="s">
        <v>27</v>
      </c>
      <c r="C20" s="6" t="s">
        <v>24</v>
      </c>
      <c r="D20" s="7">
        <v>1.2E-8</v>
      </c>
      <c r="E20" s="6">
        <v>5.1999999999999998E-2</v>
      </c>
      <c r="F20" s="6">
        <v>0.36630000000000001</v>
      </c>
      <c r="G20" s="6">
        <v>9.1232450000000003E-3</v>
      </c>
      <c r="H20" s="6">
        <v>4</v>
      </c>
      <c r="I20" s="6">
        <v>94938618</v>
      </c>
      <c r="J20" s="6" t="s">
        <v>24</v>
      </c>
      <c r="K20" s="6" t="s">
        <v>27</v>
      </c>
      <c r="L20" s="6">
        <v>0.62205100000000002</v>
      </c>
      <c r="M20" s="6">
        <v>-5.9967099999999997E-4</v>
      </c>
      <c r="N20" s="6">
        <v>5.5888900000000002E-4</v>
      </c>
      <c r="O20" s="6">
        <v>0.28999999999999998</v>
      </c>
    </row>
    <row r="21" spans="1:15" x14ac:dyDescent="0.25">
      <c r="A21" s="6" t="s">
        <v>106</v>
      </c>
      <c r="B21" s="6" t="s">
        <v>27</v>
      </c>
      <c r="C21" s="6" t="s">
        <v>30</v>
      </c>
      <c r="D21" s="7">
        <v>1.6000000000000001E-8</v>
      </c>
      <c r="E21" s="6">
        <v>5.2200000000000003E-2</v>
      </c>
      <c r="F21" s="6">
        <v>0.67200000000000004</v>
      </c>
      <c r="G21" s="6">
        <v>9.2381519999999995E-3</v>
      </c>
      <c r="H21" s="6">
        <v>4</v>
      </c>
      <c r="I21" s="6">
        <v>106128760</v>
      </c>
      <c r="J21" s="6" t="s">
        <v>30</v>
      </c>
      <c r="K21" s="6" t="s">
        <v>27</v>
      </c>
      <c r="L21" s="6">
        <v>0.31360399999999999</v>
      </c>
      <c r="M21" s="6">
        <v>-7.0582200000000005E-4</v>
      </c>
      <c r="N21" s="6">
        <v>5.8129999999999998E-4</v>
      </c>
      <c r="O21" s="6">
        <v>0.24</v>
      </c>
    </row>
    <row r="22" spans="1:15" x14ac:dyDescent="0.25">
      <c r="A22" s="6" t="s">
        <v>107</v>
      </c>
      <c r="B22" s="6" t="s">
        <v>30</v>
      </c>
      <c r="C22" s="6" t="s">
        <v>25</v>
      </c>
      <c r="D22" s="7">
        <v>1.4E-8</v>
      </c>
      <c r="E22" s="6">
        <v>5.04E-2</v>
      </c>
      <c r="F22" s="6">
        <v>0.56920000000000004</v>
      </c>
      <c r="G22" s="6">
        <v>8.8835790000000008E-3</v>
      </c>
      <c r="H22" s="6">
        <v>9</v>
      </c>
      <c r="I22" s="6">
        <v>22103183</v>
      </c>
      <c r="J22" s="6" t="s">
        <v>30</v>
      </c>
      <c r="K22" s="6" t="s">
        <v>25</v>
      </c>
      <c r="L22" s="6">
        <v>0.56623900000000005</v>
      </c>
      <c r="M22" s="6">
        <v>7.9740300000000002E-4</v>
      </c>
      <c r="N22" s="6">
        <v>5.4627199999999999E-4</v>
      </c>
      <c r="O22" s="6">
        <v>0.16</v>
      </c>
    </row>
    <row r="23" spans="1:15" x14ac:dyDescent="0.25">
      <c r="A23" s="6" t="s">
        <v>108</v>
      </c>
      <c r="B23" s="6" t="s">
        <v>27</v>
      </c>
      <c r="C23" s="6" t="s">
        <v>30</v>
      </c>
      <c r="D23" s="7">
        <v>3.5999999999999998E-8</v>
      </c>
      <c r="E23" s="6">
        <v>7.7799999999999994E-2</v>
      </c>
      <c r="F23" s="6">
        <v>0.8861</v>
      </c>
      <c r="G23" s="6">
        <v>1.4121246E-2</v>
      </c>
      <c r="H23" s="6">
        <v>6</v>
      </c>
      <c r="I23" s="6">
        <v>35569562</v>
      </c>
      <c r="J23" s="6" t="s">
        <v>27</v>
      </c>
      <c r="K23" s="6" t="s">
        <v>30</v>
      </c>
      <c r="L23" s="6">
        <v>0.87752600000000003</v>
      </c>
      <c r="M23" s="6">
        <v>1.73956E-3</v>
      </c>
      <c r="N23" s="6">
        <v>8.2330700000000001E-4</v>
      </c>
      <c r="O23" s="6">
        <v>4.2999999999999997E-2</v>
      </c>
    </row>
    <row r="24" spans="1:15" x14ac:dyDescent="0.25">
      <c r="A24" s="6" t="s">
        <v>109</v>
      </c>
      <c r="B24" s="6" t="s">
        <v>24</v>
      </c>
      <c r="C24" s="6" t="s">
        <v>27</v>
      </c>
      <c r="D24" s="7">
        <v>7.2999999999999996E-28</v>
      </c>
      <c r="E24" s="6">
        <v>0.2099</v>
      </c>
      <c r="F24" s="6">
        <v>8.2900000000000001E-2</v>
      </c>
      <c r="G24" s="6">
        <v>1.918388E-2</v>
      </c>
      <c r="H24" s="6">
        <v>8</v>
      </c>
      <c r="I24" s="6">
        <v>117630683</v>
      </c>
      <c r="J24" s="6" t="s">
        <v>27</v>
      </c>
      <c r="K24" s="6" t="s">
        <v>24</v>
      </c>
      <c r="L24" s="6">
        <v>0.92095199999999999</v>
      </c>
      <c r="M24" s="6">
        <v>-1.33355E-3</v>
      </c>
      <c r="N24" s="6">
        <v>9.9842799999999999E-4</v>
      </c>
      <c r="O24" s="6">
        <v>0.17</v>
      </c>
    </row>
    <row r="25" spans="1:15" x14ac:dyDescent="0.25">
      <c r="A25" s="6" t="s">
        <v>110</v>
      </c>
      <c r="B25" s="6" t="s">
        <v>30</v>
      </c>
      <c r="C25" s="6" t="s">
        <v>27</v>
      </c>
      <c r="D25" s="7">
        <v>6.0999999999999995E-16</v>
      </c>
      <c r="E25" s="6">
        <v>8.77E-2</v>
      </c>
      <c r="F25" s="6">
        <v>0.2087</v>
      </c>
      <c r="G25" s="6">
        <v>1.0844158E-2</v>
      </c>
      <c r="H25" s="6">
        <v>1</v>
      </c>
      <c r="I25" s="6">
        <v>222112634</v>
      </c>
      <c r="J25" s="6" t="s">
        <v>27</v>
      </c>
      <c r="K25" s="6" t="s">
        <v>30</v>
      </c>
      <c r="L25" s="6">
        <v>0.79974599999999996</v>
      </c>
      <c r="M25" s="6">
        <v>5.4737899999999996E-4</v>
      </c>
      <c r="N25" s="6">
        <v>6.7685499999999997E-4</v>
      </c>
      <c r="O25" s="6">
        <v>0.36</v>
      </c>
    </row>
    <row r="26" spans="1:15" x14ac:dyDescent="0.25">
      <c r="A26" s="6" t="s">
        <v>111</v>
      </c>
      <c r="B26" s="6" t="s">
        <v>24</v>
      </c>
      <c r="C26" s="6" t="s">
        <v>25</v>
      </c>
      <c r="D26" s="7">
        <v>1.1E-26</v>
      </c>
      <c r="E26" s="6">
        <v>0.11459999999999999</v>
      </c>
      <c r="F26" s="6">
        <v>0.76519999999999999</v>
      </c>
      <c r="G26" s="6">
        <v>1.0717493E-2</v>
      </c>
      <c r="H26" s="6">
        <v>20</v>
      </c>
      <c r="I26" s="6">
        <v>60932414</v>
      </c>
      <c r="J26" s="6" t="s">
        <v>25</v>
      </c>
      <c r="K26" s="6" t="s">
        <v>24</v>
      </c>
      <c r="L26" s="6">
        <v>0.24363499999999999</v>
      </c>
      <c r="M26" s="6">
        <v>-4.5925700000000002E-4</v>
      </c>
      <c r="N26" s="6">
        <v>6.32966E-4</v>
      </c>
      <c r="O26" s="6">
        <v>0.47</v>
      </c>
    </row>
    <row r="27" spans="1:15" x14ac:dyDescent="0.25">
      <c r="A27" s="6" t="s">
        <v>112</v>
      </c>
      <c r="B27" s="6" t="s">
        <v>30</v>
      </c>
      <c r="C27" s="6" t="s">
        <v>27</v>
      </c>
      <c r="D27" s="7">
        <v>1.2000000000000001E-11</v>
      </c>
      <c r="E27" s="6">
        <v>6.3600000000000004E-2</v>
      </c>
      <c r="F27" s="6">
        <v>0.67390000000000005</v>
      </c>
      <c r="G27" s="6">
        <v>9.3802380000000008E-3</v>
      </c>
      <c r="H27" s="6">
        <v>11</v>
      </c>
      <c r="I27" s="6">
        <v>61549025</v>
      </c>
      <c r="J27" s="6" t="s">
        <v>30</v>
      </c>
      <c r="K27" s="6" t="s">
        <v>27</v>
      </c>
      <c r="L27" s="6">
        <v>0.65308100000000002</v>
      </c>
      <c r="M27" s="6">
        <v>2.5945299999999998E-4</v>
      </c>
      <c r="N27" s="6">
        <v>5.6680700000000001E-4</v>
      </c>
      <c r="O27" s="6">
        <v>0.67</v>
      </c>
    </row>
    <row r="28" spans="1:15" x14ac:dyDescent="0.25">
      <c r="A28" s="6" t="s">
        <v>113</v>
      </c>
      <c r="B28" s="6" t="s">
        <v>27</v>
      </c>
      <c r="C28" s="6" t="s">
        <v>30</v>
      </c>
      <c r="D28" s="7">
        <v>1.5E-10</v>
      </c>
      <c r="E28" s="6">
        <v>7.0499999999999993E-2</v>
      </c>
      <c r="F28" s="6">
        <v>0.20549999999999999</v>
      </c>
      <c r="G28" s="6">
        <v>1.1006381000000001E-2</v>
      </c>
      <c r="H28" s="6">
        <v>15</v>
      </c>
      <c r="I28" s="6">
        <v>33156386</v>
      </c>
      <c r="J28" s="6" t="s">
        <v>30</v>
      </c>
      <c r="K28" s="6" t="s">
        <v>27</v>
      </c>
      <c r="L28" s="6">
        <v>0.79949899999999996</v>
      </c>
      <c r="M28" s="6">
        <v>-1.1245199999999999E-3</v>
      </c>
      <c r="N28" s="6">
        <v>6.8236600000000001E-4</v>
      </c>
      <c r="O28" s="6">
        <v>9.9000000000000005E-2</v>
      </c>
    </row>
    <row r="29" spans="1:15" x14ac:dyDescent="0.25">
      <c r="A29" s="6" t="s">
        <v>114</v>
      </c>
      <c r="B29" s="6" t="s">
        <v>30</v>
      </c>
      <c r="C29" s="6" t="s">
        <v>24</v>
      </c>
      <c r="D29" s="7">
        <v>1.1E-16</v>
      </c>
      <c r="E29" s="6">
        <v>7.9500000000000001E-2</v>
      </c>
      <c r="F29" s="6">
        <v>0.32979999999999998</v>
      </c>
      <c r="G29" s="6">
        <v>9.5858650000000007E-3</v>
      </c>
      <c r="H29" s="6">
        <v>20</v>
      </c>
      <c r="I29" s="6">
        <v>6376457</v>
      </c>
      <c r="J29" s="6" t="s">
        <v>30</v>
      </c>
      <c r="K29" s="6" t="s">
        <v>24</v>
      </c>
      <c r="L29" s="6">
        <v>0.32978200000000002</v>
      </c>
      <c r="M29" s="6">
        <v>9.4614999999999999E-4</v>
      </c>
      <c r="N29" s="6">
        <v>5.7373600000000004E-4</v>
      </c>
      <c r="O29" s="6">
        <v>0.11</v>
      </c>
    </row>
    <row r="30" spans="1:15" x14ac:dyDescent="0.25">
      <c r="A30" s="6" t="s">
        <v>115</v>
      </c>
      <c r="B30" s="6" t="s">
        <v>25</v>
      </c>
      <c r="C30" s="6" t="s">
        <v>27</v>
      </c>
      <c r="D30" s="7">
        <v>1.0999999999999999E-9</v>
      </c>
      <c r="E30" s="6">
        <v>5.3699999999999998E-2</v>
      </c>
      <c r="F30" s="6">
        <v>0.51780000000000004</v>
      </c>
      <c r="G30" s="6">
        <v>8.8116860000000009E-3</v>
      </c>
      <c r="H30" s="6">
        <v>11</v>
      </c>
      <c r="I30" s="6">
        <v>101656397</v>
      </c>
      <c r="J30" s="6" t="s">
        <v>25</v>
      </c>
      <c r="K30" s="6" t="s">
        <v>27</v>
      </c>
      <c r="L30" s="6">
        <v>0.50939500000000004</v>
      </c>
      <c r="M30" s="6">
        <v>1.493E-4</v>
      </c>
      <c r="N30" s="6">
        <v>5.3965000000000003E-4</v>
      </c>
      <c r="O30" s="6">
        <v>0.74</v>
      </c>
    </row>
    <row r="31" spans="1:15" x14ac:dyDescent="0.25">
      <c r="A31" s="6" t="s">
        <v>116</v>
      </c>
      <c r="B31" s="6" t="s">
        <v>25</v>
      </c>
      <c r="C31" s="6" t="s">
        <v>27</v>
      </c>
      <c r="D31" s="7">
        <v>4.1000000000000003E-9</v>
      </c>
      <c r="E31" s="6">
        <v>5.9700000000000003E-2</v>
      </c>
      <c r="F31" s="6">
        <v>0.70950000000000002</v>
      </c>
      <c r="G31" s="6">
        <v>1.0152876E-2</v>
      </c>
      <c r="H31" s="6">
        <v>12</v>
      </c>
      <c r="I31" s="6">
        <v>6421174</v>
      </c>
      <c r="J31" s="6" t="s">
        <v>27</v>
      </c>
      <c r="K31" s="6" t="s">
        <v>25</v>
      </c>
      <c r="L31" s="6">
        <v>0.29486699999999999</v>
      </c>
      <c r="M31" s="6">
        <v>-6.9017600000000003E-4</v>
      </c>
      <c r="N31" s="6">
        <v>6.09754E-4</v>
      </c>
      <c r="O31" s="6">
        <v>0.3</v>
      </c>
    </row>
    <row r="32" spans="1:15" x14ac:dyDescent="0.25">
      <c r="A32" s="6" t="s">
        <v>117</v>
      </c>
      <c r="B32" s="6" t="s">
        <v>27</v>
      </c>
      <c r="C32" s="6" t="s">
        <v>30</v>
      </c>
      <c r="D32" s="7">
        <v>2.2999999999999999E-29</v>
      </c>
      <c r="E32" s="6">
        <v>0.12479999999999999</v>
      </c>
      <c r="F32" s="6">
        <v>0.21160000000000001</v>
      </c>
      <c r="G32" s="6">
        <v>1.1092733E-2</v>
      </c>
      <c r="H32" s="6">
        <v>15</v>
      </c>
      <c r="I32" s="6">
        <v>33010736</v>
      </c>
      <c r="J32" s="6" t="s">
        <v>30</v>
      </c>
      <c r="K32" s="6" t="s">
        <v>27</v>
      </c>
      <c r="L32" s="6">
        <v>0.800763</v>
      </c>
      <c r="M32" s="6">
        <v>-9.4920200000000001E-4</v>
      </c>
      <c r="N32" s="6">
        <v>6.7645900000000002E-4</v>
      </c>
      <c r="O32" s="6">
        <v>0.17</v>
      </c>
    </row>
    <row r="33" spans="1:15" x14ac:dyDescent="0.25">
      <c r="A33" s="6" t="s">
        <v>118</v>
      </c>
      <c r="B33" s="6" t="s">
        <v>24</v>
      </c>
      <c r="C33" s="6" t="s">
        <v>25</v>
      </c>
      <c r="D33" s="7">
        <v>1.8E-10</v>
      </c>
      <c r="E33" s="6">
        <v>0.1118</v>
      </c>
      <c r="F33" s="6">
        <v>0.92630000000000001</v>
      </c>
      <c r="G33" s="6">
        <v>1.7530375000000001E-2</v>
      </c>
      <c r="H33" s="6">
        <v>6</v>
      </c>
      <c r="I33" s="6">
        <v>31449620</v>
      </c>
      <c r="J33" s="6" t="s">
        <v>24</v>
      </c>
      <c r="K33" s="6" t="s">
        <v>25</v>
      </c>
      <c r="L33" s="6">
        <v>0.92344199999999999</v>
      </c>
      <c r="M33" s="6">
        <v>-1.7040499999999999E-3</v>
      </c>
      <c r="N33" s="6">
        <v>1.0235999999999999E-3</v>
      </c>
      <c r="O33" s="6">
        <v>9.9000000000000005E-2</v>
      </c>
    </row>
    <row r="34" spans="1:15" x14ac:dyDescent="0.25">
      <c r="A34" s="6" t="s">
        <v>119</v>
      </c>
      <c r="B34" s="6" t="s">
        <v>30</v>
      </c>
      <c r="C34" s="6" t="s">
        <v>27</v>
      </c>
      <c r="D34" s="7">
        <v>1.4E-22</v>
      </c>
      <c r="E34" s="6">
        <v>8.6499999999999994E-2</v>
      </c>
      <c r="F34" s="6">
        <v>0.49519999999999997</v>
      </c>
      <c r="G34" s="6">
        <v>8.8464240000000003E-3</v>
      </c>
      <c r="H34" s="6">
        <v>5</v>
      </c>
      <c r="I34" s="6">
        <v>1296486</v>
      </c>
      <c r="J34" s="6" t="s">
        <v>27</v>
      </c>
      <c r="K34" s="6" t="s">
        <v>30</v>
      </c>
      <c r="L34" s="6">
        <v>0.50905699999999998</v>
      </c>
      <c r="M34" s="6">
        <v>9.02281E-4</v>
      </c>
      <c r="N34" s="6">
        <v>5.4157000000000001E-4</v>
      </c>
      <c r="O34" s="6">
        <v>9.9000000000000005E-2</v>
      </c>
    </row>
    <row r="35" spans="1:15" x14ac:dyDescent="0.25">
      <c r="A35" s="6" t="s">
        <v>120</v>
      </c>
      <c r="B35" s="6" t="s">
        <v>25</v>
      </c>
      <c r="C35" s="6" t="s">
        <v>30</v>
      </c>
      <c r="D35" s="7">
        <v>3.7000000000000003E-23</v>
      </c>
      <c r="E35" s="6">
        <v>0.19389999999999999</v>
      </c>
      <c r="F35" s="6">
        <v>0.94799999999999995</v>
      </c>
      <c r="G35" s="6">
        <v>1.9562584000000001E-2</v>
      </c>
      <c r="H35" s="6">
        <v>19</v>
      </c>
      <c r="I35" s="6">
        <v>33519927</v>
      </c>
      <c r="J35" s="6" t="s">
        <v>25</v>
      </c>
      <c r="K35" s="6" t="s">
        <v>30</v>
      </c>
      <c r="L35" s="6">
        <v>0.95515899999999998</v>
      </c>
      <c r="M35" s="6">
        <v>1.37941E-3</v>
      </c>
      <c r="N35" s="6">
        <v>1.3071700000000001E-3</v>
      </c>
      <c r="O35" s="6">
        <v>0.27</v>
      </c>
    </row>
    <row r="36" spans="1:15" x14ac:dyDescent="0.25">
      <c r="A36" s="6" t="s">
        <v>121</v>
      </c>
      <c r="B36" s="6" t="s">
        <v>25</v>
      </c>
      <c r="C36" s="6" t="s">
        <v>24</v>
      </c>
      <c r="D36" s="7">
        <v>1.9E-31</v>
      </c>
      <c r="E36" s="6">
        <v>0.11219999999999999</v>
      </c>
      <c r="F36" s="6">
        <v>0.29110000000000003</v>
      </c>
      <c r="G36" s="6">
        <v>9.6176349999999994E-3</v>
      </c>
      <c r="H36" s="6">
        <v>11</v>
      </c>
      <c r="I36" s="6">
        <v>111156836</v>
      </c>
      <c r="J36" s="6" t="s">
        <v>25</v>
      </c>
      <c r="K36" s="6" t="s">
        <v>24</v>
      </c>
      <c r="L36" s="6">
        <v>0.30176599999999998</v>
      </c>
      <c r="M36" s="6">
        <v>9.0622599999999999E-4</v>
      </c>
      <c r="N36" s="6">
        <v>5.8863299999999997E-4</v>
      </c>
      <c r="O36" s="6">
        <v>9.8000000000000004E-2</v>
      </c>
    </row>
    <row r="37" spans="1:15" x14ac:dyDescent="0.25">
      <c r="A37" s="6" t="s">
        <v>122</v>
      </c>
      <c r="B37" s="6" t="s">
        <v>25</v>
      </c>
      <c r="C37" s="6" t="s">
        <v>24</v>
      </c>
      <c r="D37" s="7">
        <v>1.6E-15</v>
      </c>
      <c r="E37" s="6">
        <v>0.1181</v>
      </c>
      <c r="F37" s="6">
        <v>0.12529999999999999</v>
      </c>
      <c r="G37" s="6">
        <v>1.481998E-2</v>
      </c>
      <c r="H37" s="6">
        <v>12</v>
      </c>
      <c r="I37" s="6">
        <v>4388271</v>
      </c>
      <c r="J37" s="6" t="s">
        <v>24</v>
      </c>
      <c r="K37" s="6" t="s">
        <v>25</v>
      </c>
      <c r="L37" s="6">
        <v>0.87223300000000004</v>
      </c>
      <c r="M37" s="6">
        <v>-1.2888000000000001E-3</v>
      </c>
      <c r="N37" s="6">
        <v>8.46987E-4</v>
      </c>
      <c r="O37" s="6">
        <v>0.13</v>
      </c>
    </row>
    <row r="38" spans="1:15" x14ac:dyDescent="0.25">
      <c r="A38" s="6" t="s">
        <v>123</v>
      </c>
      <c r="B38" s="6" t="s">
        <v>25</v>
      </c>
      <c r="C38" s="6" t="s">
        <v>30</v>
      </c>
      <c r="D38" s="7">
        <v>3.1E-8</v>
      </c>
      <c r="E38" s="6">
        <v>8.1799999999999998E-2</v>
      </c>
      <c r="F38" s="6">
        <v>0.90339999999999998</v>
      </c>
      <c r="G38" s="6">
        <v>1.4776831000000001E-2</v>
      </c>
      <c r="H38" s="6">
        <v>9</v>
      </c>
      <c r="I38" s="6">
        <v>101679752</v>
      </c>
      <c r="J38" s="6" t="s">
        <v>25</v>
      </c>
      <c r="K38" s="6" t="s">
        <v>30</v>
      </c>
      <c r="L38" s="6">
        <v>0.90549800000000003</v>
      </c>
      <c r="M38" s="6">
        <v>9.9667799999999997E-4</v>
      </c>
      <c r="N38" s="6">
        <v>9.2022499999999999E-4</v>
      </c>
      <c r="O38" s="6">
        <v>0.28999999999999998</v>
      </c>
    </row>
    <row r="39" spans="1:15" x14ac:dyDescent="0.25">
      <c r="A39" s="6" t="s">
        <v>124</v>
      </c>
      <c r="B39" s="6" t="s">
        <v>25</v>
      </c>
      <c r="C39" s="6" t="s">
        <v>24</v>
      </c>
      <c r="D39" s="7">
        <v>4.2E-10</v>
      </c>
      <c r="E39" s="6">
        <v>8.6800000000000002E-2</v>
      </c>
      <c r="F39" s="6">
        <v>0.1182</v>
      </c>
      <c r="G39" s="6">
        <v>1.3895987E-2</v>
      </c>
      <c r="H39" s="6">
        <v>19</v>
      </c>
      <c r="I39" s="6">
        <v>16417198</v>
      </c>
      <c r="J39" s="6" t="s">
        <v>24</v>
      </c>
      <c r="K39" s="6" t="s">
        <v>25</v>
      </c>
      <c r="L39" s="6">
        <v>0.89447200000000004</v>
      </c>
      <c r="M39" s="6">
        <v>-1.3726999999999999E-3</v>
      </c>
      <c r="N39" s="6">
        <v>8.8211699999999997E-4</v>
      </c>
      <c r="O39" s="6">
        <v>0.13</v>
      </c>
    </row>
    <row r="40" spans="1:15" x14ac:dyDescent="0.25">
      <c r="A40" s="6" t="s">
        <v>125</v>
      </c>
      <c r="B40" s="6" t="s">
        <v>24</v>
      </c>
      <c r="C40" s="6" t="s">
        <v>27</v>
      </c>
      <c r="D40" s="7">
        <v>2.1000000000000001E-23</v>
      </c>
      <c r="E40" s="6">
        <v>9.1200000000000003E-2</v>
      </c>
      <c r="F40" s="6">
        <v>0.42349999999999999</v>
      </c>
      <c r="G40" s="6">
        <v>9.149094E-3</v>
      </c>
      <c r="H40" s="6">
        <v>14</v>
      </c>
      <c r="I40" s="6">
        <v>54419106</v>
      </c>
      <c r="J40" s="6" t="s">
        <v>27</v>
      </c>
      <c r="K40" s="6" t="s">
        <v>24</v>
      </c>
      <c r="L40" s="6">
        <v>0.59675400000000001</v>
      </c>
      <c r="M40" s="6">
        <v>-6.8545300000000004E-4</v>
      </c>
      <c r="N40" s="6">
        <v>5.6832200000000001E-4</v>
      </c>
      <c r="O40" s="6">
        <v>0.22</v>
      </c>
    </row>
    <row r="41" spans="1:15" x14ac:dyDescent="0.25">
      <c r="A41" s="6" t="s">
        <v>126</v>
      </c>
      <c r="B41" s="6" t="s">
        <v>30</v>
      </c>
      <c r="C41" s="6" t="s">
        <v>27</v>
      </c>
      <c r="D41" s="7">
        <v>1.2E-16</v>
      </c>
      <c r="E41" s="6">
        <v>9.9400000000000002E-2</v>
      </c>
      <c r="F41" s="6">
        <v>0.154</v>
      </c>
      <c r="G41" s="6">
        <v>1.2000324E-2</v>
      </c>
      <c r="H41" s="6">
        <v>3</v>
      </c>
      <c r="I41" s="6">
        <v>40915239</v>
      </c>
      <c r="J41" s="6" t="s">
        <v>27</v>
      </c>
      <c r="K41" s="6" t="s">
        <v>30</v>
      </c>
      <c r="L41" s="6">
        <v>0.85385200000000006</v>
      </c>
      <c r="M41" s="6">
        <v>-1.55137E-3</v>
      </c>
      <c r="N41" s="6">
        <v>7.6300200000000004E-4</v>
      </c>
      <c r="O41" s="6">
        <v>5.0999999999999997E-2</v>
      </c>
    </row>
    <row r="42" spans="1:15" x14ac:dyDescent="0.25">
      <c r="A42" s="6" t="s">
        <v>127</v>
      </c>
      <c r="B42" s="6" t="s">
        <v>25</v>
      </c>
      <c r="C42" s="6" t="s">
        <v>24</v>
      </c>
      <c r="D42" s="7">
        <v>1.5E-11</v>
      </c>
      <c r="E42" s="6">
        <v>6.13E-2</v>
      </c>
      <c r="F42" s="6">
        <v>0.62949999999999995</v>
      </c>
      <c r="G42" s="6">
        <v>9.0843069999999998E-3</v>
      </c>
      <c r="H42" s="6">
        <v>2</v>
      </c>
      <c r="I42" s="6">
        <v>219191256</v>
      </c>
      <c r="J42" s="6" t="s">
        <v>25</v>
      </c>
      <c r="K42" s="6" t="s">
        <v>24</v>
      </c>
      <c r="L42" s="6">
        <v>0.62249900000000002</v>
      </c>
      <c r="M42" s="6">
        <v>4.9795999999999998E-4</v>
      </c>
      <c r="N42" s="6">
        <v>5.57311E-4</v>
      </c>
      <c r="O42" s="6">
        <v>0.34</v>
      </c>
    </row>
    <row r="43" spans="1:15" x14ac:dyDescent="0.25">
      <c r="A43" s="6" t="s">
        <v>128</v>
      </c>
      <c r="B43" s="6" t="s">
        <v>30</v>
      </c>
      <c r="C43" s="6" t="s">
        <v>25</v>
      </c>
      <c r="D43" s="7">
        <v>1.8E-9</v>
      </c>
      <c r="E43" s="6">
        <v>6.08E-2</v>
      </c>
      <c r="F43" s="6">
        <v>0.74860000000000004</v>
      </c>
      <c r="G43" s="6">
        <v>1.0108235E-2</v>
      </c>
      <c r="H43" s="6">
        <v>8</v>
      </c>
      <c r="I43" s="6">
        <v>128571855</v>
      </c>
      <c r="J43" s="6" t="s">
        <v>30</v>
      </c>
      <c r="K43" s="6" t="s">
        <v>25</v>
      </c>
      <c r="L43" s="6">
        <v>0.75821499999999997</v>
      </c>
      <c r="M43" s="6">
        <v>-6.29069E-4</v>
      </c>
      <c r="N43" s="6">
        <v>6.3374600000000003E-4</v>
      </c>
      <c r="O43" s="6">
        <v>0.32</v>
      </c>
    </row>
    <row r="44" spans="1:15" x14ac:dyDescent="0.25">
      <c r="A44" s="6" t="s">
        <v>129</v>
      </c>
      <c r="B44" s="6" t="s">
        <v>30</v>
      </c>
      <c r="C44" s="6" t="s">
        <v>24</v>
      </c>
      <c r="D44" s="7">
        <v>3.8000000000000001E-9</v>
      </c>
      <c r="E44" s="6">
        <v>5.2299999999999999E-2</v>
      </c>
      <c r="F44" s="6">
        <v>0.45390000000000003</v>
      </c>
      <c r="G44" s="6">
        <v>8.8754300000000001E-3</v>
      </c>
      <c r="H44" s="6">
        <v>1</v>
      </c>
      <c r="I44" s="6">
        <v>38455891</v>
      </c>
      <c r="J44" s="6" t="s">
        <v>30</v>
      </c>
      <c r="K44" s="6" t="s">
        <v>24</v>
      </c>
      <c r="L44" s="6">
        <v>0.44497399999999998</v>
      </c>
      <c r="M44" s="6">
        <v>1.34049E-3</v>
      </c>
      <c r="N44" s="6">
        <v>5.4309499999999995E-4</v>
      </c>
      <c r="O44" s="6">
        <v>1.2999999999999999E-2</v>
      </c>
    </row>
    <row r="45" spans="1:15" x14ac:dyDescent="0.25">
      <c r="A45" s="6" t="s">
        <v>130</v>
      </c>
      <c r="B45" s="6" t="s">
        <v>24</v>
      </c>
      <c r="C45" s="6" t="s">
        <v>25</v>
      </c>
      <c r="D45" s="7">
        <v>4.3999999999999997E-8</v>
      </c>
      <c r="E45" s="6">
        <v>5.11E-2</v>
      </c>
      <c r="F45" s="6">
        <v>0.32600000000000001</v>
      </c>
      <c r="G45" s="6">
        <v>9.3350459999999996E-3</v>
      </c>
      <c r="H45" s="6">
        <v>2</v>
      </c>
      <c r="I45" s="6">
        <v>159964552</v>
      </c>
      <c r="J45" s="6" t="s">
        <v>25</v>
      </c>
      <c r="K45" s="6" t="s">
        <v>24</v>
      </c>
      <c r="L45" s="6">
        <v>0.68189</v>
      </c>
      <c r="M45" s="6">
        <v>-1.8101099999999999E-4</v>
      </c>
      <c r="N45" s="6">
        <v>5.7861700000000002E-4</v>
      </c>
      <c r="O45" s="6">
        <v>0.76</v>
      </c>
    </row>
    <row r="46" spans="1:15" x14ac:dyDescent="0.25">
      <c r="A46" s="6" t="s">
        <v>131</v>
      </c>
      <c r="B46" s="6" t="s">
        <v>27</v>
      </c>
      <c r="C46" s="6" t="s">
        <v>24</v>
      </c>
      <c r="D46" s="7">
        <v>9.3999999999999998E-9</v>
      </c>
      <c r="E46" s="6">
        <v>5.2999999999999999E-2</v>
      </c>
      <c r="F46" s="6">
        <v>0.35460000000000003</v>
      </c>
      <c r="G46" s="6">
        <v>9.2314960000000005E-3</v>
      </c>
      <c r="H46" s="6">
        <v>12</v>
      </c>
      <c r="I46" s="6">
        <v>57533690</v>
      </c>
      <c r="J46" s="6" t="s">
        <v>24</v>
      </c>
      <c r="K46" s="6" t="s">
        <v>27</v>
      </c>
      <c r="L46" s="6">
        <v>0.639629</v>
      </c>
      <c r="M46" s="6">
        <v>-6.16275E-4</v>
      </c>
      <c r="N46" s="6">
        <v>5.61339E-4</v>
      </c>
      <c r="O46" s="6">
        <v>0.25</v>
      </c>
    </row>
    <row r="47" spans="1:15" x14ac:dyDescent="0.25">
      <c r="A47" s="6" t="s">
        <v>132</v>
      </c>
      <c r="B47" s="6" t="s">
        <v>30</v>
      </c>
      <c r="C47" s="6" t="s">
        <v>25</v>
      </c>
      <c r="D47" s="7">
        <v>2.3000000000000001E-18</v>
      </c>
      <c r="E47" s="6">
        <v>8.1900000000000001E-2</v>
      </c>
      <c r="F47" s="6">
        <v>0.35610000000000003</v>
      </c>
      <c r="G47" s="6">
        <v>9.3690830000000003E-3</v>
      </c>
      <c r="H47" s="6">
        <v>20</v>
      </c>
      <c r="I47" s="6">
        <v>6699595</v>
      </c>
      <c r="J47" s="6" t="s">
        <v>25</v>
      </c>
      <c r="K47" s="6" t="s">
        <v>30</v>
      </c>
      <c r="L47" s="6">
        <v>0.63667899999999999</v>
      </c>
      <c r="M47" s="6">
        <v>-1.1952600000000001E-3</v>
      </c>
      <c r="N47" s="6">
        <v>5.6233399999999995E-4</v>
      </c>
      <c r="O47" s="6">
        <v>3.1E-2</v>
      </c>
    </row>
    <row r="48" spans="1:15" x14ac:dyDescent="0.25">
      <c r="A48" s="6" t="s">
        <v>133</v>
      </c>
      <c r="B48" s="6" t="s">
        <v>24</v>
      </c>
      <c r="C48" s="6" t="s">
        <v>25</v>
      </c>
      <c r="D48" s="7">
        <v>4.7999999999999999E-15</v>
      </c>
      <c r="E48" s="6">
        <v>6.93E-2</v>
      </c>
      <c r="F48" s="6">
        <v>0.55010000000000003</v>
      </c>
      <c r="G48" s="6">
        <v>8.8482639999999998E-3</v>
      </c>
      <c r="H48" s="6">
        <v>5</v>
      </c>
      <c r="I48" s="6">
        <v>134467220</v>
      </c>
      <c r="J48" s="6" t="s">
        <v>24</v>
      </c>
      <c r="K48" s="6" t="s">
        <v>25</v>
      </c>
      <c r="L48" s="6">
        <v>0.53980099999999998</v>
      </c>
      <c r="M48" s="6">
        <v>-6.9422600000000004E-4</v>
      </c>
      <c r="N48" s="6">
        <v>5.4726299999999998E-4</v>
      </c>
      <c r="O48" s="6">
        <v>0.21</v>
      </c>
    </row>
    <row r="49" spans="1:15" x14ac:dyDescent="0.25">
      <c r="A49" s="6" t="s">
        <v>134</v>
      </c>
      <c r="B49" s="6" t="s">
        <v>24</v>
      </c>
      <c r="C49" s="6" t="s">
        <v>25</v>
      </c>
      <c r="D49" s="7">
        <v>2.3999999999999999E-13</v>
      </c>
      <c r="E49" s="6">
        <v>6.8900000000000003E-2</v>
      </c>
      <c r="F49" s="6">
        <v>0.67569999999999997</v>
      </c>
      <c r="G49" s="6">
        <v>9.4069349999999999E-3</v>
      </c>
      <c r="H49" s="6">
        <v>15</v>
      </c>
      <c r="I49" s="6">
        <v>67402824</v>
      </c>
      <c r="J49" s="6" t="s">
        <v>25</v>
      </c>
      <c r="K49" s="6" t="s">
        <v>24</v>
      </c>
      <c r="L49" s="6">
        <v>0.32441599999999998</v>
      </c>
      <c r="M49" s="6">
        <v>5.77748E-4</v>
      </c>
      <c r="N49" s="6">
        <v>5.7499099999999996E-4</v>
      </c>
      <c r="O49" s="6">
        <v>0.32</v>
      </c>
    </row>
    <row r="50" spans="1:15" x14ac:dyDescent="0.25">
      <c r="A50" s="6" t="s">
        <v>135</v>
      </c>
      <c r="B50" s="6" t="s">
        <v>30</v>
      </c>
      <c r="C50" s="6" t="s">
        <v>27</v>
      </c>
      <c r="D50" s="7">
        <v>2.5999999999999998E-16</v>
      </c>
      <c r="E50" s="6">
        <v>7.3700000000000002E-2</v>
      </c>
      <c r="F50" s="6">
        <v>0.51659999999999995</v>
      </c>
      <c r="G50" s="6">
        <v>8.9981569999999997E-3</v>
      </c>
      <c r="H50" s="6">
        <v>12</v>
      </c>
      <c r="I50" s="6">
        <v>111973358</v>
      </c>
      <c r="J50" s="6" t="s">
        <v>27</v>
      </c>
      <c r="K50" s="6" t="s">
        <v>30</v>
      </c>
      <c r="L50" s="6">
        <v>0.48393999999999998</v>
      </c>
      <c r="M50" s="6">
        <v>-7.6742499999999996E-4</v>
      </c>
      <c r="N50" s="6">
        <v>5.4076299999999999E-4</v>
      </c>
      <c r="O50" s="6">
        <v>0.17</v>
      </c>
    </row>
    <row r="51" spans="1:15" x14ac:dyDescent="0.25">
      <c r="A51" s="6" t="s">
        <v>136</v>
      </c>
      <c r="B51" s="6" t="s">
        <v>25</v>
      </c>
      <c r="C51" s="6" t="s">
        <v>24</v>
      </c>
      <c r="D51" s="7">
        <v>6.7999999999999997E-9</v>
      </c>
      <c r="E51" s="6">
        <v>5.9700000000000003E-2</v>
      </c>
      <c r="F51" s="6">
        <v>0.7591</v>
      </c>
      <c r="G51" s="6">
        <v>1.0300579000000001E-2</v>
      </c>
      <c r="H51" s="6">
        <v>20</v>
      </c>
      <c r="I51" s="6">
        <v>42666475</v>
      </c>
      <c r="J51" s="6" t="s">
        <v>24</v>
      </c>
      <c r="K51" s="6" t="s">
        <v>25</v>
      </c>
      <c r="L51" s="6">
        <v>0.25037100000000001</v>
      </c>
      <c r="M51" s="6">
        <v>4.9806899999999996E-4</v>
      </c>
      <c r="N51" s="6">
        <v>6.3055100000000003E-4</v>
      </c>
      <c r="O51" s="6">
        <v>0.43</v>
      </c>
    </row>
    <row r="52" spans="1:15" x14ac:dyDescent="0.25">
      <c r="A52" s="6" t="s">
        <v>137</v>
      </c>
      <c r="B52" s="6" t="s">
        <v>24</v>
      </c>
      <c r="C52" s="6" t="s">
        <v>25</v>
      </c>
      <c r="D52" s="7">
        <v>3.3000000000000002E-9</v>
      </c>
      <c r="E52" s="6">
        <v>5.4699999999999999E-2</v>
      </c>
      <c r="F52" s="6">
        <v>0.60860000000000003</v>
      </c>
      <c r="G52" s="6">
        <v>9.2462169999999993E-3</v>
      </c>
      <c r="H52" s="6">
        <v>20</v>
      </c>
      <c r="I52" s="6">
        <v>49055318</v>
      </c>
      <c r="J52" s="6" t="s">
        <v>24</v>
      </c>
      <c r="K52" s="6" t="s">
        <v>25</v>
      </c>
      <c r="L52" s="6">
        <v>0.60728000000000004</v>
      </c>
      <c r="M52" s="6">
        <v>1.14241E-3</v>
      </c>
      <c r="N52" s="6">
        <v>5.5287900000000004E-4</v>
      </c>
      <c r="O52" s="6">
        <v>3.7999999999999999E-2</v>
      </c>
    </row>
    <row r="53" spans="1:15" x14ac:dyDescent="0.25">
      <c r="A53" s="6" t="s">
        <v>138</v>
      </c>
      <c r="B53" s="6" t="s">
        <v>27</v>
      </c>
      <c r="C53" s="6" t="s">
        <v>30</v>
      </c>
      <c r="D53" s="7">
        <v>5.8999999999999996E-15</v>
      </c>
      <c r="E53" s="6">
        <v>7.1900000000000006E-2</v>
      </c>
      <c r="F53" s="6">
        <v>0.64480000000000004</v>
      </c>
      <c r="G53" s="6">
        <v>9.2107839999999996E-3</v>
      </c>
      <c r="H53" s="6">
        <v>20</v>
      </c>
      <c r="I53" s="6">
        <v>47340117</v>
      </c>
      <c r="J53" s="6" t="s">
        <v>27</v>
      </c>
      <c r="K53" s="6" t="s">
        <v>30</v>
      </c>
      <c r="L53" s="6">
        <v>0.63551999999999997</v>
      </c>
      <c r="M53" s="6">
        <v>7.7973599999999995E-4</v>
      </c>
      <c r="N53" s="6">
        <v>5.6342199999999995E-4</v>
      </c>
      <c r="O53" s="6">
        <v>0.16</v>
      </c>
    </row>
    <row r="54" spans="1:15" x14ac:dyDescent="0.25">
      <c r="A54" s="6" t="s">
        <v>139</v>
      </c>
      <c r="B54" s="6" t="s">
        <v>24</v>
      </c>
      <c r="C54" s="6" t="s">
        <v>25</v>
      </c>
      <c r="D54" s="7">
        <v>3.7E-16</v>
      </c>
      <c r="E54" s="6">
        <v>0.19339999999999999</v>
      </c>
      <c r="F54" s="6">
        <v>0.96060000000000001</v>
      </c>
      <c r="G54" s="6">
        <v>2.3735893000000001E-2</v>
      </c>
      <c r="H54" s="6">
        <v>11</v>
      </c>
      <c r="I54" s="6">
        <v>74427921</v>
      </c>
      <c r="J54" s="6" t="s">
        <v>24</v>
      </c>
      <c r="K54" s="6" t="s">
        <v>25</v>
      </c>
      <c r="L54" s="6">
        <v>0.958121</v>
      </c>
      <c r="M54" s="6">
        <v>4.0666699999999997E-3</v>
      </c>
      <c r="N54" s="6">
        <v>1.35377E-3</v>
      </c>
      <c r="O54" s="6">
        <v>2.3999999999999998E-3</v>
      </c>
    </row>
    <row r="55" spans="1:15" x14ac:dyDescent="0.25">
      <c r="A55" s="6" t="s">
        <v>140</v>
      </c>
      <c r="B55" s="6" t="s">
        <v>24</v>
      </c>
      <c r="C55" s="6" t="s">
        <v>25</v>
      </c>
      <c r="D55" s="7">
        <v>1.1000000000000001E-11</v>
      </c>
      <c r="E55" s="6">
        <v>7.2400000000000006E-2</v>
      </c>
      <c r="F55" s="6">
        <v>0.76229999999999998</v>
      </c>
      <c r="G55" s="6">
        <v>1.065839E-2</v>
      </c>
      <c r="H55" s="6">
        <v>6</v>
      </c>
      <c r="I55" s="6">
        <v>55712124</v>
      </c>
      <c r="J55" s="6" t="s">
        <v>24</v>
      </c>
      <c r="K55" s="6" t="s">
        <v>25</v>
      </c>
      <c r="L55" s="6">
        <v>0.74790999999999996</v>
      </c>
      <c r="M55" s="6">
        <v>7.6908499999999997E-4</v>
      </c>
      <c r="N55" s="6">
        <v>6.2104E-4</v>
      </c>
      <c r="O55" s="6">
        <v>0.22</v>
      </c>
    </row>
    <row r="56" spans="1:15" x14ac:dyDescent="0.25">
      <c r="A56" s="6" t="s">
        <v>141</v>
      </c>
      <c r="B56" s="6" t="s">
        <v>27</v>
      </c>
      <c r="C56" s="6" t="s">
        <v>30</v>
      </c>
      <c r="D56" s="7">
        <v>2.4E-16</v>
      </c>
      <c r="E56" s="6">
        <v>7.2999999999999995E-2</v>
      </c>
      <c r="F56" s="6">
        <v>0.58979999999999999</v>
      </c>
      <c r="G56" s="6">
        <v>8.9022289999999994E-3</v>
      </c>
      <c r="H56" s="6">
        <v>1</v>
      </c>
      <c r="I56" s="6">
        <v>183002639</v>
      </c>
      <c r="J56" s="6" t="s">
        <v>27</v>
      </c>
      <c r="K56" s="6" t="s">
        <v>30</v>
      </c>
      <c r="L56" s="6">
        <v>0.57571399999999995</v>
      </c>
      <c r="M56" s="6">
        <v>3.1592000000000002E-4</v>
      </c>
      <c r="N56" s="6">
        <v>5.4458000000000002E-4</v>
      </c>
      <c r="O56" s="6">
        <v>0.53</v>
      </c>
    </row>
    <row r="57" spans="1:15" x14ac:dyDescent="0.25">
      <c r="A57" s="6" t="s">
        <v>142</v>
      </c>
      <c r="B57" s="6" t="s">
        <v>30</v>
      </c>
      <c r="C57" s="6" t="s">
        <v>25</v>
      </c>
      <c r="D57" s="7">
        <v>1.0999999999999999E-15</v>
      </c>
      <c r="E57" s="6">
        <v>0.1052</v>
      </c>
      <c r="F57" s="6">
        <v>0.52280000000000004</v>
      </c>
      <c r="G57" s="6">
        <v>1.3125138999999999E-2</v>
      </c>
      <c r="H57" s="6">
        <v>8</v>
      </c>
      <c r="I57" s="6">
        <v>128413305</v>
      </c>
      <c r="J57" s="6" t="s">
        <v>30</v>
      </c>
      <c r="K57" s="6" t="s">
        <v>25</v>
      </c>
      <c r="L57" s="6">
        <v>0.51855700000000005</v>
      </c>
      <c r="M57" s="6">
        <v>9.03589E-4</v>
      </c>
      <c r="N57" s="6">
        <v>5.3940699999999999E-4</v>
      </c>
      <c r="O57" s="6">
        <v>8.3000000000000004E-2</v>
      </c>
    </row>
    <row r="58" spans="1:15" x14ac:dyDescent="0.25">
      <c r="A58" s="6" t="s">
        <v>143</v>
      </c>
      <c r="B58" s="6" t="s">
        <v>30</v>
      </c>
      <c r="C58" s="6" t="s">
        <v>27</v>
      </c>
      <c r="D58" s="7">
        <v>1.8E-17</v>
      </c>
      <c r="E58" s="6">
        <v>7.6499999999999999E-2</v>
      </c>
      <c r="F58" s="6">
        <v>0.58460000000000001</v>
      </c>
      <c r="G58" s="6">
        <v>8.9936259999999994E-3</v>
      </c>
      <c r="H58" s="6">
        <v>10</v>
      </c>
      <c r="I58" s="6">
        <v>80819132</v>
      </c>
      <c r="J58" s="6" t="s">
        <v>27</v>
      </c>
      <c r="K58" s="6" t="s">
        <v>30</v>
      </c>
      <c r="L58" s="6">
        <v>0.42799900000000002</v>
      </c>
      <c r="M58" s="7">
        <v>6.1839200000000002E-5</v>
      </c>
      <c r="N58" s="6">
        <v>5.4448400000000003E-4</v>
      </c>
      <c r="O58" s="6">
        <v>0.93</v>
      </c>
    </row>
    <row r="59" spans="1:15" x14ac:dyDescent="0.25">
      <c r="A59" s="6" t="s">
        <v>144</v>
      </c>
      <c r="B59" s="6" t="s">
        <v>30</v>
      </c>
      <c r="C59" s="6" t="s">
        <v>25</v>
      </c>
      <c r="D59" s="7">
        <v>8.9000000000000008E-19</v>
      </c>
      <c r="E59" s="6">
        <v>7.8E-2</v>
      </c>
      <c r="F59" s="6">
        <v>0.51049999999999995</v>
      </c>
      <c r="G59" s="6">
        <v>8.815425E-3</v>
      </c>
      <c r="H59" s="6">
        <v>11</v>
      </c>
      <c r="I59" s="6">
        <v>74280012</v>
      </c>
      <c r="J59" s="6" t="s">
        <v>25</v>
      </c>
      <c r="K59" s="6" t="s">
        <v>30</v>
      </c>
      <c r="L59" s="6">
        <v>0.49992599999999998</v>
      </c>
      <c r="M59" s="6">
        <v>-1.79277E-3</v>
      </c>
      <c r="N59" s="6">
        <v>5.4203599999999997E-4</v>
      </c>
      <c r="O59" s="7">
        <v>8.9999999999999998E-4</v>
      </c>
    </row>
    <row r="60" spans="1:15" x14ac:dyDescent="0.25">
      <c r="A60" s="6" t="s">
        <v>145</v>
      </c>
      <c r="B60" s="6" t="s">
        <v>30</v>
      </c>
      <c r="C60" s="6" t="s">
        <v>27</v>
      </c>
      <c r="D60" s="7">
        <v>1.4E-8</v>
      </c>
      <c r="E60" s="6">
        <v>0.17610000000000001</v>
      </c>
      <c r="F60" s="6">
        <v>0.98019999999999996</v>
      </c>
      <c r="G60" s="6">
        <v>3.1039649999999998E-2</v>
      </c>
      <c r="H60" s="6">
        <v>3</v>
      </c>
      <c r="I60" s="6">
        <v>112999560</v>
      </c>
      <c r="J60" s="6" t="s">
        <v>30</v>
      </c>
      <c r="K60" s="6" t="s">
        <v>27</v>
      </c>
      <c r="L60" s="6">
        <v>0.98039799999999999</v>
      </c>
      <c r="M60" s="6">
        <v>-3.0113200000000002E-4</v>
      </c>
      <c r="N60" s="6">
        <v>1.96153E-3</v>
      </c>
      <c r="O60" s="6">
        <v>0.93</v>
      </c>
    </row>
    <row r="61" spans="1:15" x14ac:dyDescent="0.25">
      <c r="A61" s="6" t="s">
        <v>146</v>
      </c>
      <c r="B61" s="6" t="s">
        <v>24</v>
      </c>
      <c r="C61" s="6" t="s">
        <v>25</v>
      </c>
      <c r="D61" s="7">
        <v>8.0999999999999996E-14</v>
      </c>
      <c r="E61" s="6">
        <v>6.6000000000000003E-2</v>
      </c>
      <c r="F61" s="6">
        <v>0.57189999999999996</v>
      </c>
      <c r="G61" s="6">
        <v>8.8368969999999998E-3</v>
      </c>
      <c r="H61" s="6">
        <v>12</v>
      </c>
      <c r="I61" s="6">
        <v>115890922</v>
      </c>
      <c r="J61" s="6" t="s">
        <v>25</v>
      </c>
      <c r="K61" s="6" t="s">
        <v>24</v>
      </c>
      <c r="L61" s="6">
        <v>0.42231000000000002</v>
      </c>
      <c r="M61" s="6">
        <v>-7.02273E-4</v>
      </c>
      <c r="N61" s="6">
        <v>5.4662299999999999E-4</v>
      </c>
      <c r="O61" s="6">
        <v>0.23</v>
      </c>
    </row>
    <row r="62" spans="1:15" x14ac:dyDescent="0.25">
      <c r="A62" s="6" t="s">
        <v>147</v>
      </c>
      <c r="B62" s="6" t="s">
        <v>25</v>
      </c>
      <c r="C62" s="6" t="s">
        <v>24</v>
      </c>
      <c r="D62" s="7">
        <v>4.1999999999999999E-8</v>
      </c>
      <c r="E62" s="6">
        <v>6.3200000000000006E-2</v>
      </c>
      <c r="F62" s="6">
        <v>0.18260000000000001</v>
      </c>
      <c r="G62" s="6">
        <v>1.1528158E-2</v>
      </c>
      <c r="H62" s="6">
        <v>19</v>
      </c>
      <c r="I62" s="6">
        <v>59079096</v>
      </c>
      <c r="J62" s="6" t="s">
        <v>24</v>
      </c>
      <c r="K62" s="6" t="s">
        <v>25</v>
      </c>
      <c r="L62" s="6">
        <v>0.82104699999999997</v>
      </c>
      <c r="M62" s="6">
        <v>1.5516600000000001E-3</v>
      </c>
      <c r="N62" s="6">
        <v>7.0441299999999998E-4</v>
      </c>
      <c r="O62" s="6">
        <v>2.5999999999999999E-2</v>
      </c>
    </row>
    <row r="63" spans="1:15" x14ac:dyDescent="0.25">
      <c r="A63" s="6" t="s">
        <v>148</v>
      </c>
      <c r="B63" s="6" t="s">
        <v>30</v>
      </c>
      <c r="C63" s="6" t="s">
        <v>27</v>
      </c>
      <c r="D63" s="7">
        <v>6.3000000000000004E-13</v>
      </c>
      <c r="E63" s="6">
        <v>7.5800000000000006E-2</v>
      </c>
      <c r="F63" s="6">
        <v>0.23499999999999999</v>
      </c>
      <c r="G63" s="6">
        <v>1.0536812E-2</v>
      </c>
      <c r="H63" s="6">
        <v>13</v>
      </c>
      <c r="I63" s="6">
        <v>37462010</v>
      </c>
      <c r="J63" s="6" t="s">
        <v>27</v>
      </c>
      <c r="K63" s="6" t="s">
        <v>30</v>
      </c>
      <c r="L63" s="6">
        <v>0.76185599999999998</v>
      </c>
      <c r="M63" s="6">
        <v>-4.9716300000000001E-4</v>
      </c>
      <c r="N63" s="6">
        <v>6.3348899999999999E-4</v>
      </c>
      <c r="O63" s="6">
        <v>0.41</v>
      </c>
    </row>
    <row r="64" spans="1:15" x14ac:dyDescent="0.25">
      <c r="A64" s="6" t="s">
        <v>149</v>
      </c>
      <c r="B64" s="6" t="s">
        <v>30</v>
      </c>
      <c r="C64" s="6" t="s">
        <v>27</v>
      </c>
      <c r="D64" s="7">
        <v>2.6E-18</v>
      </c>
      <c r="E64" s="6">
        <v>8.8200000000000001E-2</v>
      </c>
      <c r="F64" s="6">
        <v>0.65680000000000005</v>
      </c>
      <c r="G64" s="6">
        <v>1.0105803999999999E-2</v>
      </c>
      <c r="H64" s="6">
        <v>17</v>
      </c>
      <c r="I64" s="6">
        <v>81061048</v>
      </c>
      <c r="J64" s="6" t="s">
        <v>27</v>
      </c>
      <c r="K64" s="6" t="s">
        <v>30</v>
      </c>
      <c r="L64" s="6">
        <v>0.34492699999999998</v>
      </c>
      <c r="M64" s="7">
        <v>-5.1762699999999998E-5</v>
      </c>
      <c r="N64" s="6">
        <v>5.7187999999999998E-4</v>
      </c>
      <c r="O64" s="6">
        <v>0.89</v>
      </c>
    </row>
    <row r="65" spans="1:15" x14ac:dyDescent="0.25">
      <c r="A65" s="6" t="s">
        <v>150</v>
      </c>
      <c r="B65" s="6" t="s">
        <v>27</v>
      </c>
      <c r="C65" s="6" t="s">
        <v>30</v>
      </c>
      <c r="D65" s="7">
        <v>4.2000000000000004E-9</v>
      </c>
      <c r="E65" s="6">
        <v>5.45E-2</v>
      </c>
      <c r="F65" s="6">
        <v>0.35639999999999999</v>
      </c>
      <c r="G65" s="6">
        <v>9.2748310000000007E-3</v>
      </c>
      <c r="H65" s="6">
        <v>5</v>
      </c>
      <c r="I65" s="6">
        <v>40102443</v>
      </c>
      <c r="J65" s="6" t="s">
        <v>30</v>
      </c>
      <c r="K65" s="6" t="s">
        <v>27</v>
      </c>
      <c r="L65" s="6">
        <v>0.64398599999999995</v>
      </c>
      <c r="M65" s="6">
        <v>-6.63891E-4</v>
      </c>
      <c r="N65" s="6">
        <v>5.6398099999999997E-4</v>
      </c>
      <c r="O65" s="6">
        <v>0.22</v>
      </c>
    </row>
    <row r="66" spans="1:15" x14ac:dyDescent="0.25">
      <c r="A66" s="6" t="s">
        <v>151</v>
      </c>
      <c r="B66" s="6" t="s">
        <v>24</v>
      </c>
      <c r="C66" s="6" t="s">
        <v>25</v>
      </c>
      <c r="D66" s="7">
        <v>2.6000000000000001E-8</v>
      </c>
      <c r="E66" s="6">
        <v>9.8199999999999996E-2</v>
      </c>
      <c r="F66" s="6">
        <v>7.1900000000000006E-2</v>
      </c>
      <c r="G66" s="6">
        <v>1.7641444999999999E-2</v>
      </c>
      <c r="H66" s="6">
        <v>13</v>
      </c>
      <c r="I66" s="6">
        <v>73791554</v>
      </c>
      <c r="J66" s="6" t="s">
        <v>25</v>
      </c>
      <c r="K66" s="6" t="s">
        <v>24</v>
      </c>
      <c r="L66" s="6">
        <v>0.92552000000000001</v>
      </c>
      <c r="M66" s="6">
        <v>-4.25239E-4</v>
      </c>
      <c r="N66" s="6">
        <v>1.0399300000000001E-3</v>
      </c>
      <c r="O66" s="6">
        <v>0.65</v>
      </c>
    </row>
    <row r="67" spans="1:15" x14ac:dyDescent="0.25">
      <c r="A67" s="6" t="s">
        <v>152</v>
      </c>
      <c r="B67" s="6" t="s">
        <v>25</v>
      </c>
      <c r="C67" s="6" t="s">
        <v>24</v>
      </c>
      <c r="D67" s="7">
        <v>1.8E-9</v>
      </c>
      <c r="E67" s="6">
        <v>5.4899999999999997E-2</v>
      </c>
      <c r="F67" s="6">
        <v>0.6401</v>
      </c>
      <c r="G67" s="6">
        <v>9.1273369999999993E-3</v>
      </c>
      <c r="H67" s="6">
        <v>13</v>
      </c>
      <c r="I67" s="6">
        <v>111075881</v>
      </c>
      <c r="J67" s="6" t="s">
        <v>24</v>
      </c>
      <c r="K67" s="6" t="s">
        <v>25</v>
      </c>
      <c r="L67" s="6">
        <v>0.36415700000000001</v>
      </c>
      <c r="M67" s="6">
        <v>-3.61238E-4</v>
      </c>
      <c r="N67" s="6">
        <v>5.59714E-4</v>
      </c>
      <c r="O67" s="6">
        <v>0.49</v>
      </c>
    </row>
    <row r="68" spans="1:15" x14ac:dyDescent="0.25">
      <c r="A68" s="6" t="s">
        <v>153</v>
      </c>
      <c r="B68" s="6" t="s">
        <v>30</v>
      </c>
      <c r="C68" s="6" t="s">
        <v>27</v>
      </c>
      <c r="D68" s="7">
        <v>4.8999999999999999E-14</v>
      </c>
      <c r="E68" s="6">
        <v>8.8900000000000007E-2</v>
      </c>
      <c r="F68" s="6">
        <v>0.7954</v>
      </c>
      <c r="G68" s="6">
        <v>1.1798970000000001E-2</v>
      </c>
      <c r="H68" s="6">
        <v>6</v>
      </c>
      <c r="I68" s="6">
        <v>32593080</v>
      </c>
      <c r="J68" s="6" t="s">
        <v>27</v>
      </c>
      <c r="K68" s="6" t="s">
        <v>30</v>
      </c>
      <c r="L68" s="6">
        <v>0.18096999999999999</v>
      </c>
      <c r="M68" s="6">
        <v>-1.4648300000000001E-3</v>
      </c>
      <c r="N68" s="6">
        <v>7.0005399999999998E-4</v>
      </c>
      <c r="O68" s="6">
        <v>4.5999999999999999E-2</v>
      </c>
    </row>
    <row r="69" spans="1:15" x14ac:dyDescent="0.25">
      <c r="A69" s="6" t="s">
        <v>154</v>
      </c>
      <c r="B69" s="6" t="s">
        <v>27</v>
      </c>
      <c r="C69" s="6" t="s">
        <v>30</v>
      </c>
      <c r="D69" s="7">
        <v>5.5999999999999997E-9</v>
      </c>
      <c r="E69" s="6">
        <v>5.9499999999999997E-2</v>
      </c>
      <c r="F69" s="6">
        <v>0.25259999999999999</v>
      </c>
      <c r="G69" s="6">
        <v>1.0208836000000001E-2</v>
      </c>
      <c r="H69" s="6">
        <v>17</v>
      </c>
      <c r="I69" s="6">
        <v>70413253</v>
      </c>
      <c r="J69" s="6" t="s">
        <v>30</v>
      </c>
      <c r="K69" s="6" t="s">
        <v>27</v>
      </c>
      <c r="L69" s="6">
        <v>0.75941499999999995</v>
      </c>
      <c r="M69" s="6">
        <v>3.9102499999999998E-4</v>
      </c>
      <c r="N69" s="6">
        <v>6.34839E-4</v>
      </c>
      <c r="O69" s="6">
        <v>0.56999999999999995</v>
      </c>
    </row>
    <row r="70" spans="1:15" x14ac:dyDescent="0.25">
      <c r="A70" s="6" t="s">
        <v>155</v>
      </c>
      <c r="B70" s="6" t="s">
        <v>25</v>
      </c>
      <c r="C70" s="6" t="s">
        <v>24</v>
      </c>
      <c r="D70" s="7">
        <v>3.7000000000000001E-11</v>
      </c>
      <c r="E70" s="6">
        <v>6.2700000000000006E-2</v>
      </c>
      <c r="F70" s="6">
        <v>0.33119999999999999</v>
      </c>
      <c r="G70" s="6">
        <v>9.4775710000000006E-3</v>
      </c>
      <c r="H70" s="6">
        <v>2</v>
      </c>
      <c r="I70" s="6">
        <v>199781586</v>
      </c>
      <c r="J70" s="6" t="s">
        <v>25</v>
      </c>
      <c r="K70" s="6" t="s">
        <v>24</v>
      </c>
      <c r="L70" s="6">
        <v>0.32733200000000001</v>
      </c>
      <c r="M70" s="6">
        <v>1.2554700000000001E-3</v>
      </c>
      <c r="N70" s="6">
        <v>5.7483199999999995E-4</v>
      </c>
      <c r="O70" s="6">
        <v>4.1000000000000002E-2</v>
      </c>
    </row>
    <row r="71" spans="1:15" x14ac:dyDescent="0.25">
      <c r="A71" s="6" t="s">
        <v>156</v>
      </c>
      <c r="B71" s="6" t="s">
        <v>27</v>
      </c>
      <c r="C71" s="6" t="s">
        <v>24</v>
      </c>
      <c r="D71" s="7">
        <v>3.1E-8</v>
      </c>
      <c r="E71" s="6">
        <v>5.5E-2</v>
      </c>
      <c r="F71" s="6">
        <v>0.73209999999999997</v>
      </c>
      <c r="G71" s="6">
        <v>9.9355220000000005E-3</v>
      </c>
      <c r="H71" s="6">
        <v>16</v>
      </c>
      <c r="I71" s="6">
        <v>68743939</v>
      </c>
      <c r="J71" s="6" t="s">
        <v>27</v>
      </c>
      <c r="K71" s="6" t="s">
        <v>24</v>
      </c>
      <c r="L71" s="6">
        <v>0.73292500000000005</v>
      </c>
      <c r="M71" s="6">
        <v>9.2707200000000003E-4</v>
      </c>
      <c r="N71" s="6">
        <v>6.1097300000000001E-4</v>
      </c>
      <c r="O71" s="6">
        <v>0.11</v>
      </c>
    </row>
    <row r="72" spans="1:15" x14ac:dyDescent="0.25">
      <c r="A72" s="6" t="s">
        <v>157</v>
      </c>
      <c r="B72" s="6" t="s">
        <v>24</v>
      </c>
      <c r="C72" s="6" t="s">
        <v>27</v>
      </c>
      <c r="D72" s="7">
        <v>2.0999999999999999E-8</v>
      </c>
      <c r="E72" s="6">
        <v>4.9799999999999997E-2</v>
      </c>
      <c r="F72" s="6">
        <v>0.43030000000000002</v>
      </c>
      <c r="G72" s="6">
        <v>8.8872159999999999E-3</v>
      </c>
      <c r="H72" s="6">
        <v>16</v>
      </c>
      <c r="I72" s="6">
        <v>80043258</v>
      </c>
      <c r="J72" s="6" t="s">
        <v>24</v>
      </c>
      <c r="K72" s="6" t="s">
        <v>27</v>
      </c>
      <c r="L72" s="6">
        <v>0.42731400000000003</v>
      </c>
      <c r="M72" s="7">
        <v>-2.3207699999999999E-6</v>
      </c>
      <c r="N72" s="6">
        <v>5.52656E-4</v>
      </c>
      <c r="O72" s="6">
        <v>0.97</v>
      </c>
    </row>
  </sheetData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FF696-8DB3-4455-95E9-47DDDF837829}">
  <dimension ref="A1:K11"/>
  <sheetViews>
    <sheetView workbookViewId="0"/>
  </sheetViews>
  <sheetFormatPr defaultRowHeight="13.8" x14ac:dyDescent="0.25"/>
  <cols>
    <col min="1" max="1" width="20.33203125" style="3" customWidth="1"/>
    <col min="2" max="2" width="19" style="3" customWidth="1"/>
    <col min="3" max="3" width="13.44140625" style="3" bestFit="1" customWidth="1"/>
    <col min="4" max="4" width="24.77734375" style="3" bestFit="1" customWidth="1"/>
    <col min="5" max="5" width="6.109375" style="1" bestFit="1" customWidth="1"/>
    <col min="6" max="6" width="13.88671875" style="1" bestFit="1" customWidth="1"/>
    <col min="7" max="8" width="12.77734375" style="1" bestFit="1" customWidth="1"/>
    <col min="9" max="9" width="17.5546875" style="1" bestFit="1" customWidth="1"/>
    <col min="10" max="10" width="12.44140625" style="1" bestFit="1" customWidth="1"/>
  </cols>
  <sheetData>
    <row r="1" spans="1:11" ht="15.6" x14ac:dyDescent="0.25">
      <c r="A1" s="21" t="s">
        <v>286</v>
      </c>
      <c r="B1" s="18"/>
      <c r="C1" s="18"/>
      <c r="D1" s="18"/>
      <c r="E1" s="6"/>
      <c r="F1" s="6"/>
      <c r="G1" s="6"/>
      <c r="H1" s="6"/>
      <c r="I1" s="6"/>
      <c r="J1" s="6"/>
    </row>
    <row r="2" spans="1:11" x14ac:dyDescent="0.25">
      <c r="A2" s="19" t="s">
        <v>245</v>
      </c>
      <c r="B2" s="19" t="s">
        <v>246</v>
      </c>
      <c r="C2" s="19" t="s">
        <v>247</v>
      </c>
      <c r="D2" s="19" t="s">
        <v>248</v>
      </c>
      <c r="E2" s="5" t="s">
        <v>249</v>
      </c>
      <c r="F2" s="20" t="s">
        <v>250</v>
      </c>
      <c r="G2" s="20" t="s">
        <v>171</v>
      </c>
      <c r="H2" s="20" t="s">
        <v>251</v>
      </c>
      <c r="I2" s="20" t="s">
        <v>252</v>
      </c>
      <c r="J2" s="20" t="s">
        <v>253</v>
      </c>
    </row>
    <row r="3" spans="1:11" x14ac:dyDescent="0.25">
      <c r="A3" s="18" t="s">
        <v>254</v>
      </c>
      <c r="B3" s="18" t="s">
        <v>255</v>
      </c>
      <c r="C3" s="18" t="s">
        <v>7</v>
      </c>
      <c r="D3" s="18" t="s">
        <v>256</v>
      </c>
      <c r="E3" s="6">
        <v>39</v>
      </c>
      <c r="F3" s="6">
        <v>1.2951010000000001E-3</v>
      </c>
      <c r="G3" s="6">
        <v>7.0344778999999996E-2</v>
      </c>
      <c r="H3" s="6">
        <v>0.98541009700000004</v>
      </c>
      <c r="I3" s="6">
        <v>1.0016799999999999E-2</v>
      </c>
      <c r="J3" s="6" t="s">
        <v>259</v>
      </c>
      <c r="K3" s="3"/>
    </row>
    <row r="4" spans="1:11" x14ac:dyDescent="0.25">
      <c r="A4" s="18"/>
      <c r="B4" s="18"/>
      <c r="C4" s="18"/>
      <c r="D4" s="18" t="s">
        <v>257</v>
      </c>
      <c r="E4" s="6">
        <v>39</v>
      </c>
      <c r="F4" s="6">
        <v>4.1975888000000003E-2</v>
      </c>
      <c r="G4" s="6">
        <v>5.1730920999999999E-2</v>
      </c>
      <c r="H4" s="6">
        <v>0.41712025699999999</v>
      </c>
      <c r="I4" s="6"/>
      <c r="J4" s="6"/>
      <c r="K4" s="3"/>
    </row>
    <row r="5" spans="1:11" x14ac:dyDescent="0.25">
      <c r="A5" s="18"/>
      <c r="B5" s="18"/>
      <c r="C5" s="18"/>
      <c r="D5" s="18" t="s">
        <v>258</v>
      </c>
      <c r="E5" s="6">
        <v>39</v>
      </c>
      <c r="F5" s="6">
        <v>5.8838499000000002E-2</v>
      </c>
      <c r="G5" s="6">
        <v>3.9833379000000002E-2</v>
      </c>
      <c r="H5" s="6">
        <v>0.13964470100000001</v>
      </c>
      <c r="I5" s="6"/>
      <c r="J5" s="6"/>
      <c r="K5" s="3"/>
    </row>
    <row r="6" spans="1:11" x14ac:dyDescent="0.25">
      <c r="A6" s="18"/>
      <c r="B6" s="18" t="s">
        <v>260</v>
      </c>
      <c r="C6" s="18" t="s">
        <v>7</v>
      </c>
      <c r="D6" s="18" t="s">
        <v>256</v>
      </c>
      <c r="E6" s="6">
        <v>39</v>
      </c>
      <c r="F6" s="6">
        <v>3.4169540710843098E-2</v>
      </c>
      <c r="G6" s="6">
        <v>7.5993141880101506E-2</v>
      </c>
      <c r="H6" s="6">
        <v>0.65559335595001</v>
      </c>
      <c r="I6" s="6">
        <v>0.1346868</v>
      </c>
      <c r="J6" s="6">
        <v>0.71011489999999999</v>
      </c>
    </row>
    <row r="7" spans="1:11" x14ac:dyDescent="0.25">
      <c r="A7" s="18"/>
      <c r="B7" s="18"/>
      <c r="C7" s="18"/>
      <c r="D7" s="18" t="s">
        <v>257</v>
      </c>
      <c r="E7" s="6">
        <v>39</v>
      </c>
      <c r="F7" s="6">
        <v>5.5814415756066403E-2</v>
      </c>
      <c r="G7" s="6">
        <v>6.49359301754171E-2</v>
      </c>
      <c r="H7" s="6">
        <v>0.39004787290120502</v>
      </c>
      <c r="I7" s="6"/>
      <c r="J7" s="6"/>
    </row>
    <row r="8" spans="1:11" x14ac:dyDescent="0.25">
      <c r="A8" s="18"/>
      <c r="B8" s="18"/>
      <c r="C8" s="18"/>
      <c r="D8" s="18" t="s">
        <v>258</v>
      </c>
      <c r="E8" s="6">
        <v>39</v>
      </c>
      <c r="F8" s="6">
        <v>5.7629215785729097E-2</v>
      </c>
      <c r="G8" s="6">
        <v>4.25501921240104E-2</v>
      </c>
      <c r="H8" s="6">
        <v>0.175614526174315</v>
      </c>
      <c r="I8" s="6"/>
      <c r="J8" s="6"/>
    </row>
    <row r="9" spans="1:11" x14ac:dyDescent="0.25">
      <c r="A9" s="18"/>
      <c r="B9" s="18" t="s">
        <v>261</v>
      </c>
      <c r="C9" s="18" t="s">
        <v>7</v>
      </c>
      <c r="D9" s="18" t="s">
        <v>256</v>
      </c>
      <c r="E9" s="6">
        <v>39</v>
      </c>
      <c r="F9" s="6">
        <v>-0.113276510464413</v>
      </c>
      <c r="G9" s="6">
        <v>0.107566768733891</v>
      </c>
      <c r="H9" s="6">
        <v>0.29913280387229901</v>
      </c>
      <c r="I9" s="6">
        <v>6.4289999999999996E-4</v>
      </c>
      <c r="J9" s="6">
        <v>0.1145612</v>
      </c>
    </row>
    <row r="10" spans="1:11" x14ac:dyDescent="0.25">
      <c r="A10" s="18"/>
      <c r="B10" s="18"/>
      <c r="C10" s="18"/>
      <c r="D10" s="18" t="s">
        <v>257</v>
      </c>
      <c r="E10" s="6">
        <v>39</v>
      </c>
      <c r="F10" s="6">
        <v>2.3259444633998101E-2</v>
      </c>
      <c r="G10" s="6">
        <v>7.5798558329739002E-2</v>
      </c>
      <c r="H10" s="6">
        <v>0.75895095048602901</v>
      </c>
      <c r="I10" s="6"/>
      <c r="J10" s="6"/>
    </row>
    <row r="11" spans="1:11" x14ac:dyDescent="0.25">
      <c r="A11" s="18"/>
      <c r="B11" s="18"/>
      <c r="C11" s="18"/>
      <c r="D11" s="18" t="s">
        <v>258</v>
      </c>
      <c r="E11" s="6">
        <v>39</v>
      </c>
      <c r="F11" s="6">
        <v>2.99900451807707E-2</v>
      </c>
      <c r="G11" s="6">
        <v>6.22066247060079E-2</v>
      </c>
      <c r="H11" s="6">
        <v>0.62973226734349796</v>
      </c>
      <c r="I11" s="6"/>
      <c r="J11" s="6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5426B-CFFD-4B78-AECD-92EA9BC9F479}">
  <dimension ref="A1:M8"/>
  <sheetViews>
    <sheetView workbookViewId="0"/>
  </sheetViews>
  <sheetFormatPr defaultRowHeight="13.8" x14ac:dyDescent="0.25"/>
  <cols>
    <col min="1" max="1" width="21.77734375" bestFit="1" customWidth="1"/>
    <col min="2" max="2" width="10" bestFit="1" customWidth="1"/>
    <col min="3" max="3" width="17.88671875" bestFit="1" customWidth="1"/>
    <col min="4" max="4" width="10.21875" bestFit="1" customWidth="1"/>
    <col min="5" max="5" width="8.33203125" bestFit="1" customWidth="1"/>
    <col min="6" max="6" width="8.6640625" bestFit="1" customWidth="1"/>
    <col min="7" max="7" width="7.77734375" bestFit="1" customWidth="1"/>
    <col min="8" max="8" width="9" bestFit="1" customWidth="1"/>
    <col min="9" max="9" width="8.6640625" bestFit="1" customWidth="1"/>
    <col min="10" max="10" width="17.5546875" bestFit="1" customWidth="1"/>
    <col min="11" max="12" width="7.109375" bestFit="1" customWidth="1"/>
  </cols>
  <sheetData>
    <row r="1" spans="1:13" ht="15.6" x14ac:dyDescent="0.3">
      <c r="A1" s="10" t="s">
        <v>282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93.6" x14ac:dyDescent="0.25">
      <c r="A2" s="22" t="s">
        <v>262</v>
      </c>
      <c r="B2" s="22" t="s">
        <v>263</v>
      </c>
      <c r="C2" s="22" t="s">
        <v>264</v>
      </c>
      <c r="D2" s="22" t="s">
        <v>265</v>
      </c>
      <c r="E2" s="22" t="s">
        <v>266</v>
      </c>
      <c r="F2" s="23" t="s">
        <v>267</v>
      </c>
      <c r="G2" s="23" t="s">
        <v>268</v>
      </c>
      <c r="H2" s="23" t="s">
        <v>269</v>
      </c>
      <c r="I2" s="23" t="s">
        <v>270</v>
      </c>
      <c r="J2" s="22" t="s">
        <v>271</v>
      </c>
      <c r="K2" s="24" t="s">
        <v>272</v>
      </c>
      <c r="L2" s="24" t="s">
        <v>86</v>
      </c>
      <c r="M2" s="24" t="s">
        <v>273</v>
      </c>
    </row>
    <row r="3" spans="1:13" s="3" customFormat="1" ht="15.6" x14ac:dyDescent="0.25">
      <c r="A3" s="34" t="s">
        <v>274</v>
      </c>
      <c r="B3" s="9"/>
      <c r="C3" s="35" t="s">
        <v>275</v>
      </c>
      <c r="D3" s="36">
        <v>39</v>
      </c>
      <c r="E3" s="36">
        <v>0</v>
      </c>
      <c r="F3" s="37">
        <v>68.043660000000003</v>
      </c>
      <c r="G3" s="38">
        <v>1.2E-2</v>
      </c>
      <c r="H3" s="37" t="s">
        <v>276</v>
      </c>
      <c r="I3" s="38" t="s">
        <v>276</v>
      </c>
      <c r="J3" s="25" t="s">
        <v>277</v>
      </c>
      <c r="K3" s="27">
        <v>5.3290780000000003E-2</v>
      </c>
      <c r="L3" s="27">
        <v>3.7043550000000001E-2</v>
      </c>
      <c r="M3" s="27">
        <v>0.15767519999999999</v>
      </c>
    </row>
    <row r="4" spans="1:13" s="3" customFormat="1" ht="15.6" x14ac:dyDescent="0.25">
      <c r="A4" s="34"/>
      <c r="B4" s="9"/>
      <c r="C4" s="35"/>
      <c r="D4" s="36"/>
      <c r="E4" s="36"/>
      <c r="F4" s="37"/>
      <c r="G4" s="38"/>
      <c r="H4" s="37"/>
      <c r="I4" s="38"/>
      <c r="J4" s="25" t="s">
        <v>278</v>
      </c>
      <c r="K4" s="26" t="s">
        <v>276</v>
      </c>
      <c r="L4" s="26" t="s">
        <v>276</v>
      </c>
      <c r="M4" s="26" t="s">
        <v>276</v>
      </c>
    </row>
    <row r="5" spans="1:13" s="3" customFormat="1" ht="15.6" x14ac:dyDescent="0.25">
      <c r="A5" s="34"/>
      <c r="B5" s="9"/>
      <c r="C5" s="35" t="s">
        <v>279</v>
      </c>
      <c r="D5" s="36">
        <v>39</v>
      </c>
      <c r="E5" s="36">
        <v>0</v>
      </c>
      <c r="F5" s="37">
        <v>53.123719999999999</v>
      </c>
      <c r="G5" s="38">
        <v>0.188</v>
      </c>
      <c r="H5" s="37" t="s">
        <v>276</v>
      </c>
      <c r="I5" s="38" t="s">
        <v>276</v>
      </c>
      <c r="J5" s="25" t="s">
        <v>277</v>
      </c>
      <c r="K5" s="27">
        <v>4.808101E-2</v>
      </c>
      <c r="L5" s="27">
        <v>3.9593400000000001E-2</v>
      </c>
      <c r="M5" s="27">
        <v>0.2313906</v>
      </c>
    </row>
    <row r="6" spans="1:13" s="3" customFormat="1" ht="15.6" x14ac:dyDescent="0.25">
      <c r="A6" s="34"/>
      <c r="B6" s="9"/>
      <c r="C6" s="35"/>
      <c r="D6" s="36"/>
      <c r="E6" s="36"/>
      <c r="F6" s="37"/>
      <c r="G6" s="38"/>
      <c r="H6" s="37"/>
      <c r="I6" s="38"/>
      <c r="J6" s="25" t="s">
        <v>278</v>
      </c>
      <c r="K6" s="26" t="s">
        <v>276</v>
      </c>
      <c r="L6" s="26" t="s">
        <v>276</v>
      </c>
      <c r="M6" s="26" t="s">
        <v>276</v>
      </c>
    </row>
    <row r="7" spans="1:13" s="3" customFormat="1" ht="15.6" x14ac:dyDescent="0.25">
      <c r="A7" s="34"/>
      <c r="B7" s="9"/>
      <c r="C7" s="36" t="s">
        <v>280</v>
      </c>
      <c r="D7" s="36">
        <v>39</v>
      </c>
      <c r="E7" s="36">
        <v>1</v>
      </c>
      <c r="F7" s="37">
        <v>80.636539999999997</v>
      </c>
      <c r="G7" s="37" t="s">
        <v>281</v>
      </c>
      <c r="H7" s="37">
        <v>-61.954740000000001</v>
      </c>
      <c r="I7" s="37">
        <v>0.442</v>
      </c>
      <c r="J7" s="25" t="s">
        <v>277</v>
      </c>
      <c r="K7" s="26">
        <v>3.4112980000000001E-2</v>
      </c>
      <c r="L7" s="26">
        <v>5.7679220000000003E-2</v>
      </c>
      <c r="M7" s="26">
        <v>0.55740520000000005</v>
      </c>
    </row>
    <row r="8" spans="1:13" s="3" customFormat="1" ht="15.6" x14ac:dyDescent="0.25">
      <c r="A8" s="34"/>
      <c r="B8" s="9"/>
      <c r="C8" s="36"/>
      <c r="D8" s="36"/>
      <c r="E8" s="36"/>
      <c r="F8" s="37"/>
      <c r="G8" s="37"/>
      <c r="H8" s="37"/>
      <c r="I8" s="37"/>
      <c r="J8" s="25" t="s">
        <v>278</v>
      </c>
      <c r="K8" s="26">
        <v>8.9664220000000003E-2</v>
      </c>
      <c r="L8" s="26">
        <v>5.667792E-2</v>
      </c>
      <c r="M8" s="26">
        <v>0.1213351</v>
      </c>
    </row>
  </sheetData>
  <mergeCells count="22">
    <mergeCell ref="G5:G6"/>
    <mergeCell ref="G7:G8"/>
    <mergeCell ref="H7:H8"/>
    <mergeCell ref="I7:I8"/>
    <mergeCell ref="H3:H4"/>
    <mergeCell ref="I3:I4"/>
    <mergeCell ref="H5:H6"/>
    <mergeCell ref="I5:I6"/>
    <mergeCell ref="G3:G4"/>
    <mergeCell ref="A3:A8"/>
    <mergeCell ref="C3:C4"/>
    <mergeCell ref="D3:D4"/>
    <mergeCell ref="E3:E4"/>
    <mergeCell ref="F3:F4"/>
    <mergeCell ref="C7:C8"/>
    <mergeCell ref="D7:D8"/>
    <mergeCell ref="E7:E8"/>
    <mergeCell ref="F7:F8"/>
    <mergeCell ref="C5:C6"/>
    <mergeCell ref="D5:D6"/>
    <mergeCell ref="E5:E6"/>
    <mergeCell ref="F5:F6"/>
  </mergeCells>
  <phoneticPr fontId="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7AC69-EE6D-4D7D-A061-516176027970}">
  <dimension ref="A1:K3"/>
  <sheetViews>
    <sheetView workbookViewId="0"/>
  </sheetViews>
  <sheetFormatPr defaultRowHeight="13.8" x14ac:dyDescent="0.25"/>
  <sheetData>
    <row r="1" spans="1:11" ht="15.6" x14ac:dyDescent="0.3">
      <c r="A1" s="29" t="s">
        <v>283</v>
      </c>
    </row>
    <row r="2" spans="1:11" s="28" customFormat="1" x14ac:dyDescent="0.25">
      <c r="A2" s="28" t="s">
        <v>255</v>
      </c>
      <c r="F2" s="28" t="s">
        <v>260</v>
      </c>
      <c r="K2" s="28" t="s">
        <v>261</v>
      </c>
    </row>
    <row r="3" spans="1:11" s="28" customFormat="1" x14ac:dyDescent="0.25"/>
  </sheetData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FFA0E-C7A8-4F58-9000-DD1705C7E992}">
  <dimension ref="A1:R50"/>
  <sheetViews>
    <sheetView workbookViewId="0"/>
  </sheetViews>
  <sheetFormatPr defaultRowHeight="13.8" x14ac:dyDescent="0.25"/>
  <cols>
    <col min="1" max="1" width="11.33203125" style="6" customWidth="1"/>
    <col min="2" max="2" width="9" style="6" bestFit="1" customWidth="1"/>
    <col min="3" max="3" width="10.5546875" style="6" bestFit="1" customWidth="1"/>
    <col min="4" max="4" width="12.6640625" style="6" customWidth="1"/>
    <col min="5" max="5" width="14.33203125" style="6" customWidth="1"/>
    <col min="6" max="6" width="21.6640625" style="6" customWidth="1"/>
    <col min="7" max="7" width="20.109375" style="6" customWidth="1"/>
    <col min="8" max="8" width="13.21875" style="6" customWidth="1"/>
    <col min="9" max="9" width="13.77734375" style="6" customWidth="1"/>
    <col min="10" max="10" width="13.21875" style="6" customWidth="1"/>
    <col min="11" max="11" width="8.88671875" style="6"/>
    <col min="12" max="12" width="10.77734375" style="6" customWidth="1"/>
    <col min="13" max="13" width="11" style="6" customWidth="1"/>
    <col min="14" max="14" width="9" style="6" bestFit="1" customWidth="1"/>
    <col min="15" max="15" width="12.109375" style="6" customWidth="1"/>
    <col min="16" max="18" width="9" style="6" bestFit="1" customWidth="1"/>
  </cols>
  <sheetData>
    <row r="1" spans="1:18" ht="15.6" x14ac:dyDescent="0.25">
      <c r="A1" s="8" t="s">
        <v>231</v>
      </c>
    </row>
    <row r="2" spans="1:18" x14ac:dyDescent="0.25">
      <c r="A2" s="5" t="s">
        <v>16</v>
      </c>
      <c r="B2" s="5" t="s">
        <v>161</v>
      </c>
      <c r="C2" s="5" t="s">
        <v>162</v>
      </c>
      <c r="D2" s="5" t="s">
        <v>17</v>
      </c>
      <c r="E2" s="5" t="s">
        <v>18</v>
      </c>
      <c r="F2" s="5" t="s">
        <v>19</v>
      </c>
      <c r="G2" s="5" t="s">
        <v>20</v>
      </c>
      <c r="H2" s="5" t="s">
        <v>21</v>
      </c>
      <c r="I2" s="5" t="s">
        <v>22</v>
      </c>
      <c r="J2" s="5" t="s">
        <v>232</v>
      </c>
      <c r="K2" s="5" t="s">
        <v>233</v>
      </c>
      <c r="L2" s="5"/>
      <c r="M2" s="5"/>
      <c r="N2" s="5"/>
      <c r="O2" s="5"/>
      <c r="P2" s="5"/>
      <c r="Q2" s="5"/>
      <c r="R2" s="5"/>
    </row>
    <row r="3" spans="1:18" x14ac:dyDescent="0.25">
      <c r="A3" s="6" t="s">
        <v>23</v>
      </c>
      <c r="B3" s="6">
        <v>5</v>
      </c>
      <c r="C3" s="6">
        <v>64295363</v>
      </c>
      <c r="D3" s="7">
        <v>2.0999999999999999E-11</v>
      </c>
      <c r="E3" s="6">
        <v>2.9383777999999999E-2</v>
      </c>
      <c r="F3" s="6" t="s">
        <v>24</v>
      </c>
      <c r="G3" s="6" t="s">
        <v>25</v>
      </c>
      <c r="H3" s="6">
        <v>0.17499999999999999</v>
      </c>
      <c r="I3" s="6">
        <v>1.009997E-2</v>
      </c>
      <c r="J3" s="6">
        <f>2*(1-H3)*H3*E3*E3</f>
        <v>2.4930860075851071E-4</v>
      </c>
      <c r="K3" s="6">
        <f>451097*J3/(1-J3)</f>
        <v>112.49040670225561</v>
      </c>
    </row>
    <row r="4" spans="1:18" x14ac:dyDescent="0.25">
      <c r="A4" s="6" t="s">
        <v>26</v>
      </c>
      <c r="B4" s="6">
        <v>5</v>
      </c>
      <c r="C4" s="6">
        <v>37772780</v>
      </c>
      <c r="D4" s="7">
        <v>3.7999999999999998E-11</v>
      </c>
      <c r="E4" s="6">
        <v>2.5305865E-2</v>
      </c>
      <c r="F4" s="6" t="s">
        <v>24</v>
      </c>
      <c r="G4" s="6" t="s">
        <v>27</v>
      </c>
      <c r="H4" s="6">
        <v>0.34599999999999997</v>
      </c>
      <c r="I4" s="6">
        <v>8.8130350000000003E-3</v>
      </c>
      <c r="J4" s="6">
        <f t="shared" ref="J4:J45" si="0">2*(1-H4)*H4*E4*E4</f>
        <v>2.8981857484032785E-4</v>
      </c>
      <c r="K4" s="6">
        <f t="shared" ref="K4:K45" si="1">451097*J4/(1-J4)</f>
        <v>130.77419044424781</v>
      </c>
    </row>
    <row r="5" spans="1:18" x14ac:dyDescent="0.25">
      <c r="A5" s="6" t="s">
        <v>28</v>
      </c>
      <c r="B5" s="6">
        <v>7</v>
      </c>
      <c r="C5" s="6">
        <v>73427600</v>
      </c>
      <c r="D5" s="7">
        <v>2.9000000000000002E-12</v>
      </c>
      <c r="E5" s="6">
        <v>5.6904850999999999E-2</v>
      </c>
      <c r="F5" s="6" t="s">
        <v>27</v>
      </c>
      <c r="G5" s="6" t="s">
        <v>25</v>
      </c>
      <c r="H5" s="6">
        <v>5.1999999999999998E-2</v>
      </c>
      <c r="I5" s="6">
        <v>1.8765271E-2</v>
      </c>
      <c r="J5" s="6">
        <f t="shared" si="0"/>
        <v>3.1925687454241626E-4</v>
      </c>
      <c r="K5" s="6">
        <f t="shared" si="1"/>
        <v>144.06181105899995</v>
      </c>
    </row>
    <row r="6" spans="1:18" x14ac:dyDescent="0.25">
      <c r="A6" s="6" t="s">
        <v>29</v>
      </c>
      <c r="B6" s="6">
        <v>13</v>
      </c>
      <c r="C6" s="6">
        <v>33727605</v>
      </c>
      <c r="D6" s="7">
        <v>2.9000000000000002E-8</v>
      </c>
      <c r="E6" s="6">
        <v>-1.7728766999999999E-2</v>
      </c>
      <c r="F6" s="6" t="s">
        <v>30</v>
      </c>
      <c r="G6" s="6" t="s">
        <v>27</v>
      </c>
      <c r="H6" s="6">
        <v>0.38</v>
      </c>
      <c r="I6" s="6">
        <v>7.3588029999999997E-3</v>
      </c>
      <c r="J6" s="6">
        <f t="shared" si="0"/>
        <v>1.4810248530514416E-4</v>
      </c>
      <c r="K6" s="6">
        <f t="shared" si="1"/>
        <v>66.818482797061179</v>
      </c>
    </row>
    <row r="7" spans="1:18" x14ac:dyDescent="0.25">
      <c r="A7" s="6" t="s">
        <v>31</v>
      </c>
      <c r="B7" s="6">
        <v>11</v>
      </c>
      <c r="C7" s="6">
        <v>27748493</v>
      </c>
      <c r="D7" s="7">
        <v>6.7999999999999996E-17</v>
      </c>
      <c r="E7" s="6">
        <v>-3.6212173E-2</v>
      </c>
      <c r="F7" s="6" t="s">
        <v>24</v>
      </c>
      <c r="G7" s="6" t="s">
        <v>27</v>
      </c>
      <c r="H7" s="6">
        <v>0.19500000000000001</v>
      </c>
      <c r="I7" s="6">
        <v>9.9852759999999995E-3</v>
      </c>
      <c r="J7" s="6">
        <f t="shared" si="0"/>
        <v>4.1168937656825663E-4</v>
      </c>
      <c r="K7" s="6">
        <f t="shared" si="1"/>
        <v>185.78832978347307</v>
      </c>
    </row>
    <row r="8" spans="1:18" x14ac:dyDescent="0.25">
      <c r="A8" s="6" t="s">
        <v>32</v>
      </c>
      <c r="B8" s="6">
        <v>2</v>
      </c>
      <c r="C8" s="6">
        <v>56093204</v>
      </c>
      <c r="D8" s="7">
        <v>3.7000000000000001E-19</v>
      </c>
      <c r="E8" s="6">
        <v>4.5322978999999999E-2</v>
      </c>
      <c r="F8" s="6" t="s">
        <v>30</v>
      </c>
      <c r="G8" s="6" t="s">
        <v>24</v>
      </c>
      <c r="H8" s="6">
        <v>0.14499999999999999</v>
      </c>
      <c r="I8" s="6">
        <v>1.1666098E-2</v>
      </c>
      <c r="J8" s="6">
        <f t="shared" si="0"/>
        <v>5.0933205288646954E-4</v>
      </c>
      <c r="K8" s="6">
        <f t="shared" si="1"/>
        <v>229.87524389080644</v>
      </c>
    </row>
    <row r="9" spans="1:18" x14ac:dyDescent="0.25">
      <c r="A9" s="6" t="s">
        <v>33</v>
      </c>
      <c r="B9" s="6">
        <v>10</v>
      </c>
      <c r="C9" s="6">
        <v>18440444</v>
      </c>
      <c r="D9" s="7">
        <v>2.7E-10</v>
      </c>
      <c r="E9" s="6">
        <v>-2.2276395000000001E-2</v>
      </c>
      <c r="F9" s="6" t="s">
        <v>30</v>
      </c>
      <c r="G9" s="6" t="s">
        <v>27</v>
      </c>
      <c r="H9" s="6">
        <v>0.33200000000000002</v>
      </c>
      <c r="I9" s="6">
        <v>8.1223349999999996E-3</v>
      </c>
      <c r="J9" s="6">
        <f t="shared" si="0"/>
        <v>2.2010725722019532E-4</v>
      </c>
      <c r="K9" s="6">
        <f t="shared" si="1"/>
        <v>99.311582610317004</v>
      </c>
    </row>
    <row r="10" spans="1:18" x14ac:dyDescent="0.25">
      <c r="A10" s="6" t="s">
        <v>34</v>
      </c>
      <c r="B10" s="6">
        <v>17</v>
      </c>
      <c r="C10" s="6">
        <v>76856966</v>
      </c>
      <c r="D10" s="7">
        <v>2.8999999999999999E-9</v>
      </c>
      <c r="E10" s="6">
        <v>2.5305865E-2</v>
      </c>
      <c r="F10" s="6" t="s">
        <v>27</v>
      </c>
      <c r="G10" s="6" t="s">
        <v>30</v>
      </c>
      <c r="H10" s="6">
        <v>0.193</v>
      </c>
      <c r="I10" s="6">
        <v>9.8142709999999994E-3</v>
      </c>
      <c r="J10" s="6">
        <f t="shared" si="0"/>
        <v>1.9948177003215387E-4</v>
      </c>
      <c r="K10" s="6">
        <f t="shared" si="1"/>
        <v>90.003582090059069</v>
      </c>
    </row>
    <row r="11" spans="1:18" x14ac:dyDescent="0.25">
      <c r="A11" s="6" t="s">
        <v>35</v>
      </c>
      <c r="B11" s="6">
        <v>8</v>
      </c>
      <c r="C11" s="6">
        <v>116588546</v>
      </c>
      <c r="D11" s="7">
        <v>4.9000000000000002E-8</v>
      </c>
      <c r="E11" s="6">
        <v>-1.7728766999999999E-2</v>
      </c>
      <c r="F11" s="6" t="s">
        <v>27</v>
      </c>
      <c r="G11" s="6" t="s">
        <v>24</v>
      </c>
      <c r="H11" s="6">
        <v>0.41</v>
      </c>
      <c r="I11" s="6">
        <v>7.483544E-3</v>
      </c>
      <c r="J11" s="6">
        <f t="shared" si="0"/>
        <v>1.5206278096483182E-4</v>
      </c>
      <c r="K11" s="6">
        <f t="shared" si="1"/>
        <v>68.605496647502434</v>
      </c>
    </row>
    <row r="12" spans="1:18" x14ac:dyDescent="0.25">
      <c r="A12" s="6" t="s">
        <v>73</v>
      </c>
      <c r="B12" s="6">
        <v>15</v>
      </c>
      <c r="C12" s="6">
        <v>76826003</v>
      </c>
      <c r="D12" s="7">
        <v>9.7999999999999998E-11</v>
      </c>
      <c r="E12" s="6">
        <v>-2.2276395000000001E-2</v>
      </c>
      <c r="F12" s="6" t="s">
        <v>27</v>
      </c>
      <c r="G12" s="6" t="s">
        <v>30</v>
      </c>
      <c r="H12" s="6">
        <v>0.41199999999999998</v>
      </c>
      <c r="I12" s="6">
        <v>7.9278609999999996E-3</v>
      </c>
      <c r="J12" s="6">
        <f t="shared" si="0"/>
        <v>2.4043315645126451E-4</v>
      </c>
      <c r="K12" s="6">
        <f t="shared" si="1"/>
        <v>108.48475890870733</v>
      </c>
    </row>
    <row r="13" spans="1:18" x14ac:dyDescent="0.25">
      <c r="A13" s="6" t="s">
        <v>36</v>
      </c>
      <c r="B13" s="6">
        <v>20</v>
      </c>
      <c r="C13" s="6">
        <v>37493576</v>
      </c>
      <c r="D13" s="7">
        <v>8.9999999999999995E-9</v>
      </c>
      <c r="E13" s="6">
        <v>2.1189299000000002E-2</v>
      </c>
      <c r="F13" s="6" t="s">
        <v>30</v>
      </c>
      <c r="G13" s="6" t="s">
        <v>27</v>
      </c>
      <c r="H13" s="6">
        <v>0.36599999999999999</v>
      </c>
      <c r="I13" s="6">
        <v>8.4873529999999996E-3</v>
      </c>
      <c r="J13" s="6">
        <f t="shared" si="0"/>
        <v>2.0836919674219591E-4</v>
      </c>
      <c r="K13" s="6">
        <f t="shared" si="1"/>
        <v>94.014309228910648</v>
      </c>
    </row>
    <row r="14" spans="1:18" x14ac:dyDescent="0.25">
      <c r="A14" s="6" t="s">
        <v>37</v>
      </c>
      <c r="B14" s="6">
        <v>16</v>
      </c>
      <c r="C14" s="6">
        <v>84857378</v>
      </c>
      <c r="D14" s="7">
        <v>1.5E-11</v>
      </c>
      <c r="E14" s="6">
        <v>2.5305865E-2</v>
      </c>
      <c r="F14" s="6" t="s">
        <v>27</v>
      </c>
      <c r="G14" s="6" t="s">
        <v>30</v>
      </c>
      <c r="H14" s="6">
        <v>0.42099999999999999</v>
      </c>
      <c r="I14" s="6">
        <v>8.6351169999999994E-3</v>
      </c>
      <c r="J14" s="6">
        <f t="shared" si="0"/>
        <v>3.1220009361909582E-4</v>
      </c>
      <c r="K14" s="6">
        <f t="shared" si="1"/>
        <v>140.87650729005796</v>
      </c>
    </row>
    <row r="15" spans="1:18" x14ac:dyDescent="0.25">
      <c r="A15" s="6" t="s">
        <v>38</v>
      </c>
      <c r="B15" s="6">
        <v>16</v>
      </c>
      <c r="C15" s="6">
        <v>86233413</v>
      </c>
      <c r="D15" s="7">
        <v>4.0999999999999999E-12</v>
      </c>
      <c r="E15" s="6">
        <v>-3.1517050999999997E-2</v>
      </c>
      <c r="F15" s="6" t="s">
        <v>30</v>
      </c>
      <c r="G15" s="6" t="s">
        <v>27</v>
      </c>
      <c r="H15" s="6">
        <v>0.13200000000000001</v>
      </c>
      <c r="I15" s="6">
        <v>1.0466387000000001E-2</v>
      </c>
      <c r="J15" s="6">
        <f t="shared" si="0"/>
        <v>2.2762229668024959E-4</v>
      </c>
      <c r="K15" s="6">
        <f t="shared" si="1"/>
        <v>102.70311268395588</v>
      </c>
    </row>
    <row r="16" spans="1:18" x14ac:dyDescent="0.25">
      <c r="A16" s="6" t="s">
        <v>39</v>
      </c>
      <c r="B16" s="6">
        <v>1</v>
      </c>
      <c r="C16" s="6">
        <v>221066373</v>
      </c>
      <c r="D16" s="7">
        <v>2E-8</v>
      </c>
      <c r="E16" s="6">
        <v>-1.7728766999999999E-2</v>
      </c>
      <c r="F16" s="6" t="s">
        <v>25</v>
      </c>
      <c r="G16" s="6" t="s">
        <v>24</v>
      </c>
      <c r="H16" s="6">
        <v>0.47299999999999998</v>
      </c>
      <c r="I16" s="6">
        <v>7.2740529999999999E-3</v>
      </c>
      <c r="J16" s="6">
        <f t="shared" si="0"/>
        <v>1.5669632688666634E-4</v>
      </c>
      <c r="K16" s="6">
        <f t="shared" si="1"/>
        <v>70.696320823391957</v>
      </c>
    </row>
    <row r="17" spans="1:11" x14ac:dyDescent="0.25">
      <c r="A17" s="6" t="s">
        <v>40</v>
      </c>
      <c r="B17" s="6">
        <v>7</v>
      </c>
      <c r="C17" s="6">
        <v>96078564</v>
      </c>
      <c r="D17" s="7">
        <v>9.9999999999999994E-12</v>
      </c>
      <c r="E17" s="6">
        <v>2.5305865E-2</v>
      </c>
      <c r="F17" s="6" t="s">
        <v>24</v>
      </c>
      <c r="G17" s="6" t="s">
        <v>25</v>
      </c>
      <c r="H17" s="6">
        <v>0.24399999999999999</v>
      </c>
      <c r="I17" s="6">
        <v>8.560771E-3</v>
      </c>
      <c r="J17" s="6">
        <f t="shared" si="0"/>
        <v>2.3625662260410036E-4</v>
      </c>
      <c r="K17" s="6">
        <f t="shared" si="1"/>
        <v>106.59983860468074</v>
      </c>
    </row>
    <row r="18" spans="1:11" x14ac:dyDescent="0.25">
      <c r="A18" s="6" t="s">
        <v>41</v>
      </c>
      <c r="B18" s="6">
        <v>5</v>
      </c>
      <c r="C18" s="6">
        <v>122329729</v>
      </c>
      <c r="D18" s="7">
        <v>1.2E-8</v>
      </c>
      <c r="E18" s="6">
        <v>-1.7728766999999999E-2</v>
      </c>
      <c r="F18" s="6" t="s">
        <v>27</v>
      </c>
      <c r="G18" s="6" t="s">
        <v>30</v>
      </c>
      <c r="H18" s="6">
        <v>0.32300000000000001</v>
      </c>
      <c r="I18" s="6">
        <v>7.1620970000000001E-3</v>
      </c>
      <c r="J18" s="6">
        <f t="shared" si="0"/>
        <v>1.3746060511104068E-4</v>
      </c>
      <c r="K18" s="6">
        <f t="shared" si="1"/>
        <v>62.0165914219589</v>
      </c>
    </row>
    <row r="19" spans="1:11" x14ac:dyDescent="0.25">
      <c r="A19" s="6" t="s">
        <v>42</v>
      </c>
      <c r="B19" s="6">
        <v>3</v>
      </c>
      <c r="C19" s="6">
        <v>151074941</v>
      </c>
      <c r="D19" s="7">
        <v>1.6999999999999999E-11</v>
      </c>
      <c r="E19" s="6">
        <v>2.5305865E-2</v>
      </c>
      <c r="F19" s="6" t="s">
        <v>27</v>
      </c>
      <c r="G19" s="6" t="s">
        <v>24</v>
      </c>
      <c r="H19" s="6">
        <v>0.38700000000000001</v>
      </c>
      <c r="I19" s="6">
        <v>8.6584560000000001E-3</v>
      </c>
      <c r="J19" s="6">
        <f t="shared" si="0"/>
        <v>3.0383920351392861E-4</v>
      </c>
      <c r="K19" s="6">
        <f t="shared" si="1"/>
        <v>137.10261033544666</v>
      </c>
    </row>
    <row r="20" spans="1:11" x14ac:dyDescent="0.25">
      <c r="A20" s="6" t="s">
        <v>43</v>
      </c>
      <c r="B20" s="6">
        <v>4</v>
      </c>
      <c r="C20" s="6">
        <v>95821419</v>
      </c>
      <c r="D20" s="7">
        <v>6.8000000000000003E-10</v>
      </c>
      <c r="E20" s="6">
        <v>2.1189299000000002E-2</v>
      </c>
      <c r="F20" s="6" t="s">
        <v>25</v>
      </c>
      <c r="G20" s="6" t="s">
        <v>24</v>
      </c>
      <c r="H20" s="6">
        <v>0.37</v>
      </c>
      <c r="I20" s="6">
        <v>7.9067819999999994E-3</v>
      </c>
      <c r="J20" s="6">
        <f t="shared" si="0"/>
        <v>2.0931745600233516E-4</v>
      </c>
      <c r="K20" s="6">
        <f t="shared" si="1"/>
        <v>94.442244860718787</v>
      </c>
    </row>
    <row r="21" spans="1:11" x14ac:dyDescent="0.25">
      <c r="A21" s="6" t="s">
        <v>44</v>
      </c>
      <c r="B21" s="6">
        <v>15</v>
      </c>
      <c r="C21" s="6">
        <v>68238462</v>
      </c>
      <c r="D21" s="7">
        <v>2.9000000000000002E-8</v>
      </c>
      <c r="E21" s="6">
        <v>1.7033339000000002E-2</v>
      </c>
      <c r="F21" s="6" t="s">
        <v>24</v>
      </c>
      <c r="G21" s="6" t="s">
        <v>25</v>
      </c>
      <c r="H21" s="6">
        <v>0.44900000000000001</v>
      </c>
      <c r="I21" s="6">
        <v>7.0701469999999997E-3</v>
      </c>
      <c r="J21" s="6">
        <f t="shared" si="0"/>
        <v>1.4355803836024313E-4</v>
      </c>
      <c r="K21" s="6">
        <f t="shared" si="1"/>
        <v>64.767898382631117</v>
      </c>
    </row>
    <row r="22" spans="1:11" x14ac:dyDescent="0.25">
      <c r="A22" s="6" t="s">
        <v>45</v>
      </c>
      <c r="B22" s="6">
        <v>4</v>
      </c>
      <c r="C22" s="6">
        <v>15386383</v>
      </c>
      <c r="D22" s="7">
        <v>1.0999999999999999E-8</v>
      </c>
      <c r="E22" s="6">
        <v>2.1189299000000002E-2</v>
      </c>
      <c r="F22" s="6" t="s">
        <v>24</v>
      </c>
      <c r="G22" s="6" t="s">
        <v>25</v>
      </c>
      <c r="H22" s="6">
        <v>0.27</v>
      </c>
      <c r="I22" s="6">
        <v>8.5378959999999997E-3</v>
      </c>
      <c r="J22" s="6">
        <f t="shared" si="0"/>
        <v>1.7699043577031428E-4</v>
      </c>
      <c r="K22" s="6">
        <f t="shared" si="1"/>
        <v>79.853987996815022</v>
      </c>
    </row>
    <row r="23" spans="1:11" x14ac:dyDescent="0.25">
      <c r="A23" s="6" t="s">
        <v>46</v>
      </c>
      <c r="B23" s="6">
        <v>1</v>
      </c>
      <c r="C23" s="6">
        <v>234352899</v>
      </c>
      <c r="D23" s="7">
        <v>2.4999999999999999E-24</v>
      </c>
      <c r="E23" s="6">
        <v>4.1392684999999999E-2</v>
      </c>
      <c r="F23" s="6" t="s">
        <v>27</v>
      </c>
      <c r="G23" s="6" t="s">
        <v>30</v>
      </c>
      <c r="H23" s="6">
        <v>0.20699999999999999</v>
      </c>
      <c r="I23" s="6">
        <v>9.3648289999999999E-3</v>
      </c>
      <c r="J23" s="6">
        <f t="shared" si="0"/>
        <v>5.6249766687522151E-4</v>
      </c>
      <c r="K23" s="6">
        <f t="shared" si="1"/>
        <v>253.88381909030747</v>
      </c>
    </row>
    <row r="24" spans="1:11" x14ac:dyDescent="0.25">
      <c r="A24" s="6" t="s">
        <v>47</v>
      </c>
      <c r="B24" s="6">
        <v>19</v>
      </c>
      <c r="C24" s="6">
        <v>38738130</v>
      </c>
      <c r="D24" s="7">
        <v>2E-16</v>
      </c>
      <c r="E24" s="6">
        <v>2.5305865E-2</v>
      </c>
      <c r="F24" s="6" t="s">
        <v>24</v>
      </c>
      <c r="G24" s="6" t="s">
        <v>30</v>
      </c>
      <c r="H24" s="6">
        <v>0.498</v>
      </c>
      <c r="I24" s="6">
        <v>7.0868800000000003E-3</v>
      </c>
      <c r="J24" s="6">
        <f t="shared" si="0"/>
        <v>3.2018827860468533E-4</v>
      </c>
      <c r="K24" s="6">
        <f t="shared" si="1"/>
        <v>144.4822334313491</v>
      </c>
    </row>
    <row r="25" spans="1:11" x14ac:dyDescent="0.25">
      <c r="A25" s="6" t="s">
        <v>48</v>
      </c>
      <c r="B25" s="6">
        <v>8</v>
      </c>
      <c r="C25" s="6">
        <v>122259074</v>
      </c>
      <c r="D25" s="7">
        <v>1.0999999999999999E-9</v>
      </c>
      <c r="E25" s="6">
        <v>2.5305865E-2</v>
      </c>
      <c r="F25" s="6" t="s">
        <v>24</v>
      </c>
      <c r="G25" s="6" t="s">
        <v>25</v>
      </c>
      <c r="H25" s="6">
        <v>0.25600000000000001</v>
      </c>
      <c r="I25" s="6">
        <v>9.5614029999999996E-3</v>
      </c>
      <c r="J25" s="6">
        <f t="shared" si="0"/>
        <v>2.4394126424487903E-4</v>
      </c>
      <c r="K25" s="6">
        <f t="shared" si="1"/>
        <v>110.06802260966053</v>
      </c>
    </row>
    <row r="26" spans="1:11" x14ac:dyDescent="0.25">
      <c r="A26" s="6" t="s">
        <v>78</v>
      </c>
      <c r="B26" s="6">
        <v>9</v>
      </c>
      <c r="C26" s="6">
        <v>136149229</v>
      </c>
      <c r="D26" s="7">
        <v>4.4999999999999998E-15</v>
      </c>
      <c r="E26" s="6">
        <v>-2.6872146E-2</v>
      </c>
      <c r="F26" s="6" t="s">
        <v>25</v>
      </c>
      <c r="G26" s="6" t="s">
        <v>24</v>
      </c>
      <c r="H26" s="6">
        <v>0.30199999999999999</v>
      </c>
      <c r="I26" s="6">
        <v>7.8921170000000006E-3</v>
      </c>
      <c r="J26" s="6">
        <f t="shared" si="0"/>
        <v>3.0443673954221999E-4</v>
      </c>
      <c r="K26" s="6">
        <f t="shared" si="1"/>
        <v>137.37232107880939</v>
      </c>
    </row>
    <row r="27" spans="1:11" x14ac:dyDescent="0.25">
      <c r="A27" s="6" t="s">
        <v>75</v>
      </c>
      <c r="B27" s="6">
        <v>22</v>
      </c>
      <c r="C27" s="6">
        <v>40695172</v>
      </c>
      <c r="D27" s="7">
        <v>4.2999999999999996E-9</v>
      </c>
      <c r="E27" s="6">
        <v>2.1189299000000002E-2</v>
      </c>
      <c r="F27" s="6" t="s">
        <v>27</v>
      </c>
      <c r="G27" s="6" t="s">
        <v>24</v>
      </c>
      <c r="H27" s="6">
        <v>0.36099999999999999</v>
      </c>
      <c r="I27" s="6">
        <v>8.3086419999999998E-3</v>
      </c>
      <c r="J27" s="6">
        <f t="shared" si="0"/>
        <v>2.0714346389173177E-4</v>
      </c>
      <c r="K27" s="6">
        <f t="shared" si="1"/>
        <v>93.461154998554235</v>
      </c>
    </row>
    <row r="28" spans="1:11" x14ac:dyDescent="0.25">
      <c r="A28" s="6" t="s">
        <v>77</v>
      </c>
      <c r="B28" s="6">
        <v>8</v>
      </c>
      <c r="C28" s="6">
        <v>120456193</v>
      </c>
      <c r="D28" s="7">
        <v>4.3999999999999999E-13</v>
      </c>
      <c r="E28" s="6">
        <v>-2.6872146E-2</v>
      </c>
      <c r="F28" s="6" t="s">
        <v>27</v>
      </c>
      <c r="G28" s="6" t="s">
        <v>25</v>
      </c>
      <c r="H28" s="6">
        <v>0.23</v>
      </c>
      <c r="I28" s="6">
        <v>8.5431989999999996E-3</v>
      </c>
      <c r="J28" s="6">
        <f t="shared" si="0"/>
        <v>2.5577215209457096E-4</v>
      </c>
      <c r="K28" s="6">
        <f t="shared" si="1"/>
        <v>115.40756853557703</v>
      </c>
    </row>
    <row r="29" spans="1:11" x14ac:dyDescent="0.25">
      <c r="A29" s="6" t="s">
        <v>49</v>
      </c>
      <c r="B29" s="6">
        <v>1</v>
      </c>
      <c r="C29" s="6">
        <v>151970629</v>
      </c>
      <c r="D29" s="7">
        <v>3.1999999999999999E-11</v>
      </c>
      <c r="E29" s="6">
        <v>-2.2276395000000001E-2</v>
      </c>
      <c r="F29" s="6" t="s">
        <v>30</v>
      </c>
      <c r="G29" s="6" t="s">
        <v>27</v>
      </c>
      <c r="H29" s="6">
        <v>0.28599999999999998</v>
      </c>
      <c r="I29" s="6">
        <v>7.7283150000000004E-3</v>
      </c>
      <c r="J29" s="6">
        <f t="shared" si="0"/>
        <v>2.0266747688385019E-4</v>
      </c>
      <c r="K29" s="6">
        <f t="shared" si="1"/>
        <v>91.441222981819053</v>
      </c>
    </row>
    <row r="30" spans="1:11" x14ac:dyDescent="0.25">
      <c r="A30" s="6" t="s">
        <v>50</v>
      </c>
      <c r="B30" s="6">
        <v>1</v>
      </c>
      <c r="C30" s="6">
        <v>219294570</v>
      </c>
      <c r="D30" s="7">
        <v>4.6E-14</v>
      </c>
      <c r="E30" s="6">
        <v>-7.5720713999999995E-2</v>
      </c>
      <c r="F30" s="6" t="s">
        <v>24</v>
      </c>
      <c r="G30" s="6" t="s">
        <v>25</v>
      </c>
      <c r="H30" s="6">
        <v>2.5000000000000001E-2</v>
      </c>
      <c r="I30" s="6">
        <v>2.3115218999999999E-2</v>
      </c>
      <c r="J30" s="6">
        <f t="shared" si="0"/>
        <v>2.7951429327265255E-4</v>
      </c>
      <c r="K30" s="6">
        <f t="shared" si="1"/>
        <v>126.1233124209503</v>
      </c>
    </row>
    <row r="31" spans="1:11" x14ac:dyDescent="0.25">
      <c r="A31" s="6" t="s">
        <v>74</v>
      </c>
      <c r="B31" s="6">
        <v>2</v>
      </c>
      <c r="C31" s="6">
        <v>18937283</v>
      </c>
      <c r="D31" s="7">
        <v>1E-8</v>
      </c>
      <c r="E31" s="6">
        <v>-2.6872146E-2</v>
      </c>
      <c r="F31" s="6" t="s">
        <v>30</v>
      </c>
      <c r="G31" s="6" t="s">
        <v>25</v>
      </c>
      <c r="H31" s="6">
        <v>0.161</v>
      </c>
      <c r="I31" s="6">
        <v>1.0797126000000001E-2</v>
      </c>
      <c r="J31" s="6">
        <f t="shared" si="0"/>
        <v>1.9508439600667726E-4</v>
      </c>
      <c r="K31" s="6">
        <f t="shared" si="1"/>
        <v>88.019156949494601</v>
      </c>
    </row>
    <row r="32" spans="1:11" x14ac:dyDescent="0.25">
      <c r="A32" s="6" t="s">
        <v>51</v>
      </c>
      <c r="B32" s="6">
        <v>2</v>
      </c>
      <c r="C32" s="6">
        <v>33361425</v>
      </c>
      <c r="D32" s="7">
        <v>2.4E-8</v>
      </c>
      <c r="E32" s="6">
        <v>2.1189299000000002E-2</v>
      </c>
      <c r="F32" s="6" t="s">
        <v>30</v>
      </c>
      <c r="G32" s="6" t="s">
        <v>27</v>
      </c>
      <c r="H32" s="6">
        <v>0.30099999999999999</v>
      </c>
      <c r="I32" s="6">
        <v>8.7431690000000003E-3</v>
      </c>
      <c r="J32" s="6">
        <f t="shared" si="0"/>
        <v>1.8893257582769336E-4</v>
      </c>
      <c r="K32" s="6">
        <f t="shared" si="1"/>
        <v>85.243023342116359</v>
      </c>
    </row>
    <row r="33" spans="1:11" x14ac:dyDescent="0.25">
      <c r="A33" s="6" t="s">
        <v>52</v>
      </c>
      <c r="B33" s="6">
        <v>2</v>
      </c>
      <c r="C33" s="6">
        <v>144314247</v>
      </c>
      <c r="D33" s="7">
        <v>4.3999999999999999E-55</v>
      </c>
      <c r="E33" s="6">
        <v>6.8185862E-2</v>
      </c>
      <c r="F33" s="6" t="s">
        <v>30</v>
      </c>
      <c r="G33" s="6" t="s">
        <v>25</v>
      </c>
      <c r="H33" s="6">
        <v>0.20100000000000001</v>
      </c>
      <c r="I33" s="6">
        <v>1.0043671000000001E-2</v>
      </c>
      <c r="J33" s="6">
        <f t="shared" si="0"/>
        <v>1.4933496440470405E-3</v>
      </c>
      <c r="K33" s="6">
        <f t="shared" si="1"/>
        <v>674.65303725372598</v>
      </c>
    </row>
    <row r="34" spans="1:11" x14ac:dyDescent="0.25">
      <c r="A34" s="6" t="s">
        <v>53</v>
      </c>
      <c r="B34" s="6">
        <v>10</v>
      </c>
      <c r="C34" s="6">
        <v>25819228</v>
      </c>
      <c r="D34" s="7">
        <v>1.6999999999999999E-22</v>
      </c>
      <c r="E34" s="6">
        <v>-3.1517050999999997E-2</v>
      </c>
      <c r="F34" s="6" t="s">
        <v>24</v>
      </c>
      <c r="G34" s="6" t="s">
        <v>25</v>
      </c>
      <c r="H34" s="6">
        <v>0.45700000000000002</v>
      </c>
      <c r="I34" s="6">
        <v>7.4368259999999997E-3</v>
      </c>
      <c r="J34" s="6">
        <f t="shared" si="0"/>
        <v>4.9298893785348246E-4</v>
      </c>
      <c r="K34" s="6">
        <f t="shared" si="1"/>
        <v>222.49551872834741</v>
      </c>
    </row>
    <row r="35" spans="1:11" x14ac:dyDescent="0.25">
      <c r="A35" s="6" t="s">
        <v>54</v>
      </c>
      <c r="B35" s="6">
        <v>10</v>
      </c>
      <c r="C35" s="6">
        <v>101391169</v>
      </c>
      <c r="D35" s="7">
        <v>5.9999999999999997E-14</v>
      </c>
      <c r="E35" s="6">
        <v>3.7426498000000002E-2</v>
      </c>
      <c r="F35" s="6" t="s">
        <v>25</v>
      </c>
      <c r="G35" s="6" t="s">
        <v>24</v>
      </c>
      <c r="H35" s="6">
        <v>0.13400000000000001</v>
      </c>
      <c r="I35" s="6">
        <v>1.1477991E-2</v>
      </c>
      <c r="J35" s="6">
        <f t="shared" si="0"/>
        <v>3.2509558395243287E-4</v>
      </c>
      <c r="K35" s="6">
        <f t="shared" si="1"/>
        <v>146.69733328942058</v>
      </c>
    </row>
    <row r="36" spans="1:11" x14ac:dyDescent="0.25">
      <c r="A36" s="6" t="s">
        <v>55</v>
      </c>
      <c r="B36" s="6">
        <v>15</v>
      </c>
      <c r="C36" s="6">
        <v>40649609</v>
      </c>
      <c r="D36" s="7">
        <v>6.0999999999999996E-11</v>
      </c>
      <c r="E36" s="6">
        <v>2.9383777999999999E-2</v>
      </c>
      <c r="F36" s="6" t="s">
        <v>27</v>
      </c>
      <c r="G36" s="6" t="s">
        <v>24</v>
      </c>
      <c r="H36" s="6">
        <v>0.17599999999999999</v>
      </c>
      <c r="I36" s="6">
        <v>1.0343356E-2</v>
      </c>
      <c r="J36" s="6">
        <f t="shared" si="0"/>
        <v>2.5042930227811095E-4</v>
      </c>
      <c r="K36" s="6">
        <f t="shared" si="1"/>
        <v>112.99620453040964</v>
      </c>
    </row>
    <row r="37" spans="1:11" x14ac:dyDescent="0.25">
      <c r="A37" s="6" t="s">
        <v>56</v>
      </c>
      <c r="B37" s="6">
        <v>3</v>
      </c>
      <c r="C37" s="6">
        <v>15502681</v>
      </c>
      <c r="D37" s="7">
        <v>5.5999999999999999E-22</v>
      </c>
      <c r="E37" s="6">
        <v>-4.0958608000000001E-2</v>
      </c>
      <c r="F37" s="6" t="s">
        <v>30</v>
      </c>
      <c r="G37" s="6" t="s">
        <v>25</v>
      </c>
      <c r="H37" s="6">
        <v>0.19900000000000001</v>
      </c>
      <c r="I37" s="6">
        <v>9.7866940000000003E-3</v>
      </c>
      <c r="J37" s="6">
        <f t="shared" si="0"/>
        <v>5.3481793787695669E-4</v>
      </c>
      <c r="K37" s="6">
        <f t="shared" si="1"/>
        <v>241.3838637427252</v>
      </c>
    </row>
    <row r="38" spans="1:11" x14ac:dyDescent="0.25">
      <c r="A38" s="6" t="s">
        <v>57</v>
      </c>
      <c r="B38" s="6">
        <v>3</v>
      </c>
      <c r="C38" s="6">
        <v>5843836</v>
      </c>
      <c r="D38" s="7">
        <v>2.3000000000000001E-8</v>
      </c>
      <c r="E38" s="6">
        <v>-2.2276395000000001E-2</v>
      </c>
      <c r="F38" s="6" t="s">
        <v>30</v>
      </c>
      <c r="G38" s="6" t="s">
        <v>27</v>
      </c>
      <c r="H38" s="6">
        <v>0.215</v>
      </c>
      <c r="I38" s="6">
        <v>9.1795590000000003E-3</v>
      </c>
      <c r="J38" s="6">
        <f t="shared" si="0"/>
        <v>1.6750506067986825E-4</v>
      </c>
      <c r="K38" s="6">
        <f t="shared" si="1"/>
        <v>75.573689332924033</v>
      </c>
    </row>
    <row r="39" spans="1:11" x14ac:dyDescent="0.25">
      <c r="A39" s="6" t="s">
        <v>76</v>
      </c>
      <c r="B39" s="6">
        <v>6</v>
      </c>
      <c r="C39" s="6">
        <v>32609965</v>
      </c>
      <c r="D39" s="7">
        <v>1.4E-8</v>
      </c>
      <c r="E39" s="6">
        <v>2.9383777999999999E-2</v>
      </c>
      <c r="F39" s="6" t="s">
        <v>24</v>
      </c>
      <c r="G39" s="6" t="s">
        <v>27</v>
      </c>
      <c r="H39" s="6">
        <v>0.105</v>
      </c>
      <c r="I39" s="6">
        <v>1.1925615000000001E-2</v>
      </c>
      <c r="J39" s="6">
        <f t="shared" si="0"/>
        <v>1.6227723467553972E-4</v>
      </c>
      <c r="K39" s="6">
        <f t="shared" si="1"/>
        <v>73.21465480215096</v>
      </c>
    </row>
    <row r="40" spans="1:11" x14ac:dyDescent="0.25">
      <c r="A40" s="6" t="s">
        <v>58</v>
      </c>
      <c r="B40" s="6">
        <v>17</v>
      </c>
      <c r="C40" s="6">
        <v>42312778</v>
      </c>
      <c r="D40" s="7">
        <v>2.4E-10</v>
      </c>
      <c r="E40" s="6">
        <v>2.1189299000000002E-2</v>
      </c>
      <c r="F40" s="6" t="s">
        <v>30</v>
      </c>
      <c r="G40" s="6" t="s">
        <v>27</v>
      </c>
      <c r="H40" s="6">
        <v>0.33400000000000002</v>
      </c>
      <c r="I40" s="6">
        <v>7.7037720000000002E-3</v>
      </c>
      <c r="J40" s="6">
        <f t="shared" si="0"/>
        <v>1.9974865801365696E-4</v>
      </c>
      <c r="K40" s="6">
        <f t="shared" si="1"/>
        <v>90.12402253654308</v>
      </c>
    </row>
    <row r="41" spans="1:11" x14ac:dyDescent="0.25">
      <c r="A41" s="6" t="s">
        <v>59</v>
      </c>
      <c r="B41" s="6">
        <v>11</v>
      </c>
      <c r="C41" s="6">
        <v>70005374</v>
      </c>
      <c r="D41" s="7">
        <v>3.7E-9</v>
      </c>
      <c r="E41" s="6">
        <v>2.1189299000000002E-2</v>
      </c>
      <c r="F41" s="6" t="s">
        <v>27</v>
      </c>
      <c r="G41" s="6" t="s">
        <v>24</v>
      </c>
      <c r="H41" s="6">
        <v>0.496</v>
      </c>
      <c r="I41" s="6">
        <v>8.2736200000000006E-3</v>
      </c>
      <c r="J41" s="6">
        <f t="shared" si="0"/>
        <v>2.2447882849115298E-4</v>
      </c>
      <c r="K41" s="6">
        <f t="shared" si="1"/>
        <v>101.28446231331809</v>
      </c>
    </row>
    <row r="42" spans="1:11" x14ac:dyDescent="0.25">
      <c r="A42" s="6" t="s">
        <v>60</v>
      </c>
      <c r="B42" s="6">
        <v>6</v>
      </c>
      <c r="C42" s="6">
        <v>98364895</v>
      </c>
      <c r="D42" s="7">
        <v>1.6E-11</v>
      </c>
      <c r="E42" s="6">
        <v>-2.2276395000000001E-2</v>
      </c>
      <c r="F42" s="6" t="s">
        <v>30</v>
      </c>
      <c r="G42" s="6" t="s">
        <v>27</v>
      </c>
      <c r="H42" s="6">
        <v>0.35899999999999999</v>
      </c>
      <c r="I42" s="6">
        <v>7.6119439999999998E-3</v>
      </c>
      <c r="J42" s="6">
        <f t="shared" si="0"/>
        <v>2.2838748072043016E-4</v>
      </c>
      <c r="K42" s="6">
        <f t="shared" si="1"/>
        <v>103.04844236468772</v>
      </c>
    </row>
    <row r="43" spans="1:11" x14ac:dyDescent="0.25">
      <c r="A43" s="6" t="s">
        <v>61</v>
      </c>
      <c r="B43" s="6">
        <v>13</v>
      </c>
      <c r="C43" s="6">
        <v>107897823</v>
      </c>
      <c r="D43" s="7">
        <v>1.1E-14</v>
      </c>
      <c r="E43" s="6">
        <v>-3.1517050999999997E-2</v>
      </c>
      <c r="F43" s="6" t="s">
        <v>24</v>
      </c>
      <c r="G43" s="6" t="s">
        <v>25</v>
      </c>
      <c r="H43" s="6">
        <v>0.22700000000000001</v>
      </c>
      <c r="I43" s="6">
        <v>9.3916769999999993E-3</v>
      </c>
      <c r="J43" s="6">
        <f t="shared" si="0"/>
        <v>3.4859928799033021E-4</v>
      </c>
      <c r="K43" s="6">
        <f t="shared" si="1"/>
        <v>157.30693009840223</v>
      </c>
    </row>
    <row r="44" spans="1:11" x14ac:dyDescent="0.25">
      <c r="A44" s="6" t="s">
        <v>62</v>
      </c>
      <c r="B44" s="6">
        <v>13</v>
      </c>
      <c r="C44" s="6">
        <v>108215404</v>
      </c>
      <c r="D44" s="7">
        <v>1.1999999999999999E-13</v>
      </c>
      <c r="E44" s="6">
        <v>-3.1517050999999997E-2</v>
      </c>
      <c r="F44" s="6" t="s">
        <v>27</v>
      </c>
      <c r="G44" s="6" t="s">
        <v>30</v>
      </c>
      <c r="H44" s="6">
        <v>0.187</v>
      </c>
      <c r="I44" s="6">
        <v>9.7846600000000006E-3</v>
      </c>
      <c r="J44" s="6">
        <f t="shared" si="0"/>
        <v>3.0203223525515833E-4</v>
      </c>
      <c r="K44" s="6">
        <f t="shared" si="1"/>
        <v>136.28699829362699</v>
      </c>
    </row>
    <row r="45" spans="1:11" x14ac:dyDescent="0.25">
      <c r="A45" s="6" t="s">
        <v>63</v>
      </c>
      <c r="B45" s="6">
        <v>18</v>
      </c>
      <c r="C45" s="6">
        <v>20028737</v>
      </c>
      <c r="D45" s="7">
        <v>2.3000000000000001E-10</v>
      </c>
      <c r="E45" s="6">
        <v>2.5305865E-2</v>
      </c>
      <c r="F45" s="6" t="s">
        <v>27</v>
      </c>
      <c r="G45" s="6" t="s">
        <v>30</v>
      </c>
      <c r="H45" s="6">
        <v>0.254</v>
      </c>
      <c r="I45" s="6">
        <v>9.1909079999999994E-3</v>
      </c>
      <c r="J45" s="6">
        <f t="shared" si="0"/>
        <v>2.4268610611021855E-4</v>
      </c>
      <c r="K45" s="6">
        <f t="shared" si="1"/>
        <v>109.50154891251988</v>
      </c>
    </row>
    <row r="46" spans="1:11" x14ac:dyDescent="0.25">
      <c r="E46" s="7"/>
    </row>
    <row r="47" spans="1:11" x14ac:dyDescent="0.25">
      <c r="E47" s="7"/>
    </row>
    <row r="48" spans="1:11" x14ac:dyDescent="0.25">
      <c r="E48" s="7"/>
    </row>
    <row r="49" spans="5:5" x14ac:dyDescent="0.25">
      <c r="E49" s="7"/>
    </row>
    <row r="50" spans="5:5" x14ac:dyDescent="0.25">
      <c r="E50" s="7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2DE76-CF92-44CD-9258-84ED7C9727F4}">
  <dimension ref="A1:L50"/>
  <sheetViews>
    <sheetView workbookViewId="0"/>
  </sheetViews>
  <sheetFormatPr defaultRowHeight="13.8" x14ac:dyDescent="0.25"/>
  <cols>
    <col min="1" max="1" width="12.5546875" style="1" customWidth="1"/>
    <col min="2" max="2" width="9" style="1" bestFit="1" customWidth="1"/>
    <col min="3" max="3" width="10.5546875" style="1" bestFit="1" customWidth="1"/>
    <col min="4" max="4" width="8.88671875" style="1"/>
    <col min="5" max="5" width="12.77734375" style="1" customWidth="1"/>
    <col min="6" max="6" width="8.88671875" style="1"/>
    <col min="7" max="12" width="9" style="1" bestFit="1" customWidth="1"/>
  </cols>
  <sheetData>
    <row r="1" spans="1:12" ht="15.6" x14ac:dyDescent="0.25">
      <c r="A1" s="8" t="s">
        <v>230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5">
      <c r="A2" s="5" t="s">
        <v>16</v>
      </c>
      <c r="B2" s="5" t="s">
        <v>161</v>
      </c>
      <c r="C2" s="5" t="s">
        <v>162</v>
      </c>
      <c r="D2" s="5" t="s">
        <v>163</v>
      </c>
      <c r="E2" s="5" t="s">
        <v>169</v>
      </c>
      <c r="F2" s="5" t="s">
        <v>170</v>
      </c>
      <c r="G2" s="5" t="s">
        <v>164</v>
      </c>
      <c r="H2" s="5" t="s">
        <v>165</v>
      </c>
      <c r="I2" s="5" t="s">
        <v>166</v>
      </c>
      <c r="J2" s="5" t="s">
        <v>167</v>
      </c>
      <c r="K2" s="5" t="s">
        <v>168</v>
      </c>
      <c r="L2" s="5" t="s">
        <v>171</v>
      </c>
    </row>
    <row r="3" spans="1:12" x14ac:dyDescent="0.25">
      <c r="A3" s="6" t="s">
        <v>23</v>
      </c>
      <c r="B3" s="6">
        <v>5</v>
      </c>
      <c r="C3" s="6">
        <v>64295363</v>
      </c>
      <c r="D3" s="6" t="s">
        <v>172</v>
      </c>
      <c r="E3" s="6" t="s">
        <v>24</v>
      </c>
      <c r="F3" s="6" t="s">
        <v>25</v>
      </c>
      <c r="G3" s="7">
        <v>1.4999999999999999E-7</v>
      </c>
      <c r="H3" s="6">
        <v>1.29</v>
      </c>
      <c r="I3" s="6">
        <v>1.17</v>
      </c>
      <c r="J3" s="6">
        <v>1.42</v>
      </c>
      <c r="K3" s="6">
        <v>0.25464221837358098</v>
      </c>
      <c r="L3" s="6">
        <v>4.84796448908206E-2</v>
      </c>
    </row>
    <row r="4" spans="1:12" x14ac:dyDescent="0.25">
      <c r="A4" s="6" t="s">
        <v>26</v>
      </c>
      <c r="B4" s="6">
        <v>5</v>
      </c>
      <c r="C4" s="6">
        <v>37772780</v>
      </c>
      <c r="D4" s="6" t="s">
        <v>173</v>
      </c>
      <c r="E4" s="6" t="s">
        <v>24</v>
      </c>
      <c r="F4" s="6" t="s">
        <v>27</v>
      </c>
      <c r="G4" s="6">
        <v>0.106</v>
      </c>
      <c r="H4" s="6">
        <v>1.08</v>
      </c>
      <c r="I4" s="6">
        <v>0.98</v>
      </c>
      <c r="J4" s="6">
        <v>1.17</v>
      </c>
      <c r="K4" s="6">
        <v>7.6961041136128394E-2</v>
      </c>
      <c r="L4" s="6">
        <v>4.7611550019157602E-2</v>
      </c>
    </row>
    <row r="5" spans="1:12" x14ac:dyDescent="0.25">
      <c r="A5" s="6" t="s">
        <v>174</v>
      </c>
      <c r="B5" s="6">
        <v>21</v>
      </c>
      <c r="C5" s="6">
        <v>47399453</v>
      </c>
      <c r="D5" s="6" t="s">
        <v>175</v>
      </c>
      <c r="E5" s="6" t="s">
        <v>176</v>
      </c>
      <c r="F5" s="6" t="s">
        <v>177</v>
      </c>
      <c r="G5" s="6">
        <v>3.0000000000000001E-3</v>
      </c>
      <c r="H5" s="6">
        <v>0.9</v>
      </c>
      <c r="I5" s="6">
        <v>0.83</v>
      </c>
      <c r="J5" s="6">
        <v>0.96</v>
      </c>
      <c r="K5" s="6">
        <v>-0.105360515657826</v>
      </c>
      <c r="L5" s="6">
        <v>3.5501960856497199E-2</v>
      </c>
    </row>
    <row r="6" spans="1:12" x14ac:dyDescent="0.25">
      <c r="A6" s="6" t="s">
        <v>28</v>
      </c>
      <c r="B6" s="6">
        <v>7</v>
      </c>
      <c r="C6" s="6">
        <v>73427600</v>
      </c>
      <c r="D6" s="6" t="s">
        <v>178</v>
      </c>
      <c r="E6" s="6" t="s">
        <v>27</v>
      </c>
      <c r="F6" s="6" t="s">
        <v>25</v>
      </c>
      <c r="G6" s="6">
        <v>8.9999999999999993E-3</v>
      </c>
      <c r="H6" s="6">
        <v>0.89</v>
      </c>
      <c r="I6" s="6">
        <v>0.81</v>
      </c>
      <c r="J6" s="6">
        <v>0.97</v>
      </c>
      <c r="K6" s="6">
        <v>-0.11653381625595199</v>
      </c>
      <c r="L6" s="6">
        <v>4.4613859420658403E-2</v>
      </c>
    </row>
    <row r="7" spans="1:12" x14ac:dyDescent="0.25">
      <c r="A7" s="6" t="s">
        <v>179</v>
      </c>
      <c r="B7" s="6">
        <v>10</v>
      </c>
      <c r="C7" s="6">
        <v>124168942</v>
      </c>
      <c r="D7" s="6" t="s">
        <v>180</v>
      </c>
      <c r="E7" s="6" t="s">
        <v>30</v>
      </c>
      <c r="F7" s="6" t="s">
        <v>27</v>
      </c>
      <c r="G7" s="6">
        <v>0.111</v>
      </c>
      <c r="H7" s="6">
        <v>1.1000000000000001</v>
      </c>
      <c r="I7" s="6">
        <v>0.98</v>
      </c>
      <c r="J7" s="6">
        <v>1.25</v>
      </c>
      <c r="K7" s="6">
        <v>9.5310179804324893E-2</v>
      </c>
      <c r="L7" s="6">
        <v>5.9803798688075498E-2</v>
      </c>
    </row>
    <row r="8" spans="1:12" x14ac:dyDescent="0.25">
      <c r="A8" s="6" t="s">
        <v>29</v>
      </c>
      <c r="B8" s="6">
        <v>13</v>
      </c>
      <c r="C8" s="6">
        <v>33727605</v>
      </c>
      <c r="D8" s="6" t="s">
        <v>181</v>
      </c>
      <c r="E8" s="6" t="s">
        <v>30</v>
      </c>
      <c r="F8" s="6" t="s">
        <v>27</v>
      </c>
      <c r="G8" s="6">
        <v>0.33500000000000002</v>
      </c>
      <c r="H8" s="6">
        <v>0.96</v>
      </c>
      <c r="I8" s="6">
        <v>0.88</v>
      </c>
      <c r="J8" s="6">
        <v>1.04</v>
      </c>
      <c r="K8" s="6">
        <v>-4.08219945202552E-2</v>
      </c>
      <c r="L8" s="6">
        <v>4.2342443608706301E-2</v>
      </c>
    </row>
    <row r="9" spans="1:12" x14ac:dyDescent="0.25">
      <c r="A9" s="6" t="s">
        <v>182</v>
      </c>
      <c r="B9" s="6">
        <v>9</v>
      </c>
      <c r="C9" s="6">
        <v>78739440</v>
      </c>
      <c r="D9" s="6" t="s">
        <v>183</v>
      </c>
      <c r="E9" s="6" t="s">
        <v>184</v>
      </c>
      <c r="F9" s="6" t="s">
        <v>177</v>
      </c>
      <c r="G9" s="6">
        <v>2.9000000000000001E-2</v>
      </c>
      <c r="H9" s="6">
        <v>1.08</v>
      </c>
      <c r="I9" s="6">
        <v>1.01</v>
      </c>
      <c r="J9" s="6">
        <v>1.17</v>
      </c>
      <c r="K9" s="6">
        <v>7.6961041136128394E-2</v>
      </c>
      <c r="L9" s="6">
        <v>3.5246858704638298E-2</v>
      </c>
    </row>
    <row r="10" spans="1:12" x14ac:dyDescent="0.25">
      <c r="A10" s="6" t="s">
        <v>31</v>
      </c>
      <c r="B10" s="6">
        <v>11</v>
      </c>
      <c r="C10" s="6">
        <v>27748493</v>
      </c>
      <c r="D10" s="6" t="s">
        <v>185</v>
      </c>
      <c r="E10" s="6" t="s">
        <v>24</v>
      </c>
      <c r="F10" s="6" t="s">
        <v>27</v>
      </c>
      <c r="G10" s="6">
        <v>1.0999999999999999E-2</v>
      </c>
      <c r="H10" s="6">
        <v>0.91</v>
      </c>
      <c r="I10" s="6">
        <v>0.84</v>
      </c>
      <c r="J10" s="6">
        <v>0.98</v>
      </c>
      <c r="K10" s="6">
        <v>-9.4310679471241304E-2</v>
      </c>
      <c r="L10" s="6">
        <v>3.7090778802316503E-2</v>
      </c>
    </row>
    <row r="11" spans="1:12" x14ac:dyDescent="0.25">
      <c r="A11" s="6" t="s">
        <v>32</v>
      </c>
      <c r="B11" s="6">
        <v>2</v>
      </c>
      <c r="C11" s="6">
        <v>56093204</v>
      </c>
      <c r="D11" s="6" t="s">
        <v>186</v>
      </c>
      <c r="E11" s="6" t="s">
        <v>30</v>
      </c>
      <c r="F11" s="6" t="s">
        <v>24</v>
      </c>
      <c r="G11" s="6">
        <v>3.8999999999999999E-4</v>
      </c>
      <c r="H11" s="6">
        <v>1.1399999999999999</v>
      </c>
      <c r="I11" s="6">
        <v>1.06</v>
      </c>
      <c r="J11" s="6">
        <v>1.23</v>
      </c>
      <c r="K11" s="6">
        <v>0.131028262406404</v>
      </c>
      <c r="L11" s="6">
        <v>3.6943088873510201E-2</v>
      </c>
    </row>
    <row r="12" spans="1:12" x14ac:dyDescent="0.25">
      <c r="A12" s="6" t="s">
        <v>33</v>
      </c>
      <c r="B12" s="6">
        <v>10</v>
      </c>
      <c r="C12" s="6">
        <v>18440444</v>
      </c>
      <c r="D12" s="6" t="s">
        <v>187</v>
      </c>
      <c r="E12" s="6" t="s">
        <v>30</v>
      </c>
      <c r="F12" s="6" t="s">
        <v>27</v>
      </c>
      <c r="G12" s="6">
        <v>1.7999999999999999E-2</v>
      </c>
      <c r="H12" s="6">
        <v>0.9</v>
      </c>
      <c r="I12" s="6">
        <v>0.83</v>
      </c>
      <c r="J12" s="6">
        <v>0.98</v>
      </c>
      <c r="K12" s="6">
        <v>-0.105360515657826</v>
      </c>
      <c r="L12" s="6">
        <v>4.4538260195649299E-2</v>
      </c>
    </row>
    <row r="13" spans="1:12" x14ac:dyDescent="0.25">
      <c r="A13" s="6" t="s">
        <v>34</v>
      </c>
      <c r="B13" s="6">
        <v>17</v>
      </c>
      <c r="C13" s="6">
        <v>76856966</v>
      </c>
      <c r="D13" s="6" t="s">
        <v>188</v>
      </c>
      <c r="E13" s="6" t="s">
        <v>27</v>
      </c>
      <c r="F13" s="6" t="s">
        <v>30</v>
      </c>
      <c r="G13" s="7">
        <v>3.4999999999999998E-7</v>
      </c>
      <c r="H13" s="6">
        <v>0.79</v>
      </c>
      <c r="I13" s="6">
        <v>0.72</v>
      </c>
      <c r="J13" s="6">
        <v>0.87</v>
      </c>
      <c r="K13" s="6">
        <v>-0.23572233352107</v>
      </c>
      <c r="L13" s="6">
        <v>4.6271622963599102E-2</v>
      </c>
    </row>
    <row r="14" spans="1:12" x14ac:dyDescent="0.25">
      <c r="A14" s="6" t="s">
        <v>35</v>
      </c>
      <c r="B14" s="6">
        <v>8</v>
      </c>
      <c r="C14" s="6">
        <v>116588546</v>
      </c>
      <c r="D14" s="6" t="s">
        <v>189</v>
      </c>
      <c r="E14" s="6" t="s">
        <v>27</v>
      </c>
      <c r="F14" s="6" t="s">
        <v>24</v>
      </c>
      <c r="G14" s="6">
        <v>8.2000000000000003E-2</v>
      </c>
      <c r="H14" s="6">
        <v>0.8</v>
      </c>
      <c r="I14" s="6">
        <v>0.62</v>
      </c>
      <c r="J14" s="6">
        <v>1.03</v>
      </c>
      <c r="K14" s="6">
        <v>-0.22314355131420999</v>
      </c>
      <c r="L14" s="6">
        <v>0.128302582143595</v>
      </c>
    </row>
    <row r="15" spans="1:12" x14ac:dyDescent="0.25">
      <c r="A15" s="6" t="s">
        <v>73</v>
      </c>
      <c r="B15" s="6">
        <v>15</v>
      </c>
      <c r="C15" s="6">
        <v>76826003</v>
      </c>
      <c r="D15" s="6" t="s">
        <v>190</v>
      </c>
      <c r="E15" s="6" t="s">
        <v>27</v>
      </c>
      <c r="F15" s="6" t="s">
        <v>30</v>
      </c>
      <c r="G15" s="6">
        <v>7.5999999999999998E-2</v>
      </c>
      <c r="H15" s="6">
        <v>1.1100000000000001</v>
      </c>
      <c r="I15" s="6">
        <v>0.99</v>
      </c>
      <c r="J15" s="6">
        <v>1.25</v>
      </c>
      <c r="K15" s="6">
        <v>0.10436001532424299</v>
      </c>
      <c r="L15" s="6">
        <v>5.8814855311478197E-2</v>
      </c>
    </row>
    <row r="16" spans="1:12" x14ac:dyDescent="0.25">
      <c r="A16" s="6" t="s">
        <v>36</v>
      </c>
      <c r="B16" s="6">
        <v>20</v>
      </c>
      <c r="C16" s="6">
        <v>37493576</v>
      </c>
      <c r="D16" s="6" t="s">
        <v>191</v>
      </c>
      <c r="E16" s="6" t="s">
        <v>30</v>
      </c>
      <c r="F16" s="6" t="s">
        <v>27</v>
      </c>
      <c r="G16" s="7">
        <v>2.9999999999999997E-4</v>
      </c>
      <c r="H16" s="6">
        <v>0.85</v>
      </c>
      <c r="I16" s="6">
        <v>0.78</v>
      </c>
      <c r="J16" s="6">
        <v>0.93</v>
      </c>
      <c r="K16" s="6">
        <v>-0.16251892949777499</v>
      </c>
      <c r="L16" s="6">
        <v>4.4953096336815698E-2</v>
      </c>
    </row>
    <row r="17" spans="1:12" x14ac:dyDescent="0.25">
      <c r="A17" s="6" t="s">
        <v>37</v>
      </c>
      <c r="B17" s="6">
        <v>16</v>
      </c>
      <c r="C17" s="6">
        <v>84857378</v>
      </c>
      <c r="D17" s="6" t="s">
        <v>192</v>
      </c>
      <c r="E17" s="6" t="s">
        <v>27</v>
      </c>
      <c r="F17" s="6" t="s">
        <v>30</v>
      </c>
      <c r="G17" s="6">
        <v>8.9999999999999993E-3</v>
      </c>
      <c r="H17" s="6">
        <v>1.1599999999999999</v>
      </c>
      <c r="I17" s="6">
        <v>1.04</v>
      </c>
      <c r="J17" s="6">
        <v>1.3</v>
      </c>
      <c r="K17" s="6">
        <v>0.148420005118273</v>
      </c>
      <c r="L17" s="6">
        <v>5.6821182522818703E-2</v>
      </c>
    </row>
    <row r="18" spans="1:12" x14ac:dyDescent="0.25">
      <c r="A18" s="6" t="s">
        <v>38</v>
      </c>
      <c r="B18" s="6">
        <v>16</v>
      </c>
      <c r="C18" s="6">
        <v>86233413</v>
      </c>
      <c r="D18" s="6" t="s">
        <v>193</v>
      </c>
      <c r="E18" s="6" t="s">
        <v>30</v>
      </c>
      <c r="F18" s="6" t="s">
        <v>27</v>
      </c>
      <c r="G18" s="6">
        <v>4.0000000000000001E-3</v>
      </c>
      <c r="H18" s="6">
        <v>1.39</v>
      </c>
      <c r="I18" s="6">
        <v>1.1100000000000001</v>
      </c>
      <c r="J18" s="6">
        <v>1.74</v>
      </c>
      <c r="K18" s="6">
        <v>0.32930374714260002</v>
      </c>
      <c r="L18" s="6">
        <v>0.114414608001179</v>
      </c>
    </row>
    <row r="19" spans="1:12" x14ac:dyDescent="0.25">
      <c r="A19" s="6" t="s">
        <v>39</v>
      </c>
      <c r="B19" s="6">
        <v>1</v>
      </c>
      <c r="C19" s="6">
        <v>221066373</v>
      </c>
      <c r="D19" s="6" t="s">
        <v>194</v>
      </c>
      <c r="E19" s="6" t="s">
        <v>25</v>
      </c>
      <c r="F19" s="6" t="s">
        <v>24</v>
      </c>
      <c r="G19" s="6">
        <v>1.9E-2</v>
      </c>
      <c r="H19" s="6">
        <v>0.88</v>
      </c>
      <c r="I19" s="6">
        <v>0.79</v>
      </c>
      <c r="J19" s="6">
        <v>0.98</v>
      </c>
      <c r="K19" s="6">
        <v>-0.127833371509885</v>
      </c>
      <c r="L19" s="6">
        <v>5.4500824376631701E-2</v>
      </c>
    </row>
    <row r="20" spans="1:12" x14ac:dyDescent="0.25">
      <c r="A20" s="6" t="s">
        <v>40</v>
      </c>
      <c r="B20" s="6">
        <v>7</v>
      </c>
      <c r="C20" s="6">
        <v>96078564</v>
      </c>
      <c r="D20" s="6" t="s">
        <v>195</v>
      </c>
      <c r="E20" s="6" t="s">
        <v>24</v>
      </c>
      <c r="F20" s="6" t="s">
        <v>25</v>
      </c>
      <c r="G20" s="6">
        <v>9.5000000000000001E-2</v>
      </c>
      <c r="H20" s="6">
        <v>1.07</v>
      </c>
      <c r="I20" s="6">
        <v>0.99</v>
      </c>
      <c r="J20" s="6">
        <v>1.1499999999999999</v>
      </c>
      <c r="K20" s="6">
        <v>6.7658648473814906E-2</v>
      </c>
      <c r="L20" s="6">
        <v>4.0524047240140797E-2</v>
      </c>
    </row>
    <row r="21" spans="1:12" x14ac:dyDescent="0.25">
      <c r="A21" s="6" t="s">
        <v>41</v>
      </c>
      <c r="B21" s="6">
        <v>5</v>
      </c>
      <c r="C21" s="6">
        <v>122329729</v>
      </c>
      <c r="D21" s="6" t="s">
        <v>196</v>
      </c>
      <c r="E21" s="6" t="s">
        <v>27</v>
      </c>
      <c r="F21" s="6" t="s">
        <v>30</v>
      </c>
      <c r="G21" s="6">
        <v>2.1999999999999999E-2</v>
      </c>
      <c r="H21" s="6">
        <v>0.91</v>
      </c>
      <c r="I21" s="6">
        <v>0.85</v>
      </c>
      <c r="J21" s="6">
        <v>0.99</v>
      </c>
      <c r="K21" s="6">
        <v>-9.4310679471241304E-2</v>
      </c>
      <c r="L21" s="6">
        <v>4.11770879181012E-2</v>
      </c>
    </row>
    <row r="22" spans="1:12" x14ac:dyDescent="0.25">
      <c r="A22" s="6" t="s">
        <v>42</v>
      </c>
      <c r="B22" s="6">
        <v>3</v>
      </c>
      <c r="C22" s="6">
        <v>151074941</v>
      </c>
      <c r="D22" s="6" t="s">
        <v>197</v>
      </c>
      <c r="E22" s="6" t="s">
        <v>27</v>
      </c>
      <c r="F22" s="6" t="s">
        <v>24</v>
      </c>
      <c r="G22" s="6">
        <v>2.5999999999999999E-2</v>
      </c>
      <c r="H22" s="6">
        <v>1.0900000000000001</v>
      </c>
      <c r="I22" s="6">
        <v>1.01</v>
      </c>
      <c r="J22" s="6">
        <v>1.18</v>
      </c>
      <c r="K22" s="6">
        <v>8.6177696241052398E-2</v>
      </c>
      <c r="L22" s="6">
        <v>3.8710466555248201E-2</v>
      </c>
    </row>
    <row r="23" spans="1:12" x14ac:dyDescent="0.25">
      <c r="A23" s="6" t="s">
        <v>43</v>
      </c>
      <c r="B23" s="6">
        <v>4</v>
      </c>
      <c r="C23" s="6">
        <v>95821419</v>
      </c>
      <c r="D23" s="6" t="s">
        <v>198</v>
      </c>
      <c r="E23" s="6" t="s">
        <v>25</v>
      </c>
      <c r="F23" s="6" t="s">
        <v>24</v>
      </c>
      <c r="G23" s="6">
        <v>0.57899999999999996</v>
      </c>
      <c r="H23" s="6">
        <v>1.03</v>
      </c>
      <c r="I23" s="6">
        <v>0.93</v>
      </c>
      <c r="J23" s="6">
        <v>1.1399999999999999</v>
      </c>
      <c r="K23" s="6">
        <v>2.9558802241544401E-2</v>
      </c>
      <c r="L23" s="6">
        <v>5.3273885404456697E-2</v>
      </c>
    </row>
    <row r="24" spans="1:12" x14ac:dyDescent="0.25">
      <c r="A24" s="6" t="s">
        <v>44</v>
      </c>
      <c r="B24" s="6">
        <v>15</v>
      </c>
      <c r="C24" s="6">
        <v>68238462</v>
      </c>
      <c r="D24" s="6" t="s">
        <v>199</v>
      </c>
      <c r="E24" s="6" t="s">
        <v>24</v>
      </c>
      <c r="F24" s="6" t="s">
        <v>25</v>
      </c>
      <c r="G24" s="6">
        <v>0.02</v>
      </c>
      <c r="H24" s="6">
        <v>1.1000000000000001</v>
      </c>
      <c r="I24" s="6">
        <v>1.02</v>
      </c>
      <c r="J24" s="6">
        <v>1.19</v>
      </c>
      <c r="K24" s="6">
        <v>9.5310179804324893E-2</v>
      </c>
      <c r="L24" s="6">
        <v>4.0969874225548299E-2</v>
      </c>
    </row>
    <row r="25" spans="1:12" x14ac:dyDescent="0.25">
      <c r="A25" s="6" t="s">
        <v>45</v>
      </c>
      <c r="B25" s="6">
        <v>4</v>
      </c>
      <c r="C25" s="6">
        <v>15386383</v>
      </c>
      <c r="D25" s="6" t="s">
        <v>200</v>
      </c>
      <c r="E25" s="6" t="s">
        <v>24</v>
      </c>
      <c r="F25" s="6" t="s">
        <v>25</v>
      </c>
      <c r="G25" s="6">
        <v>3.0000000000000001E-3</v>
      </c>
      <c r="H25" s="6">
        <v>0.89</v>
      </c>
      <c r="I25" s="6">
        <v>0.82</v>
      </c>
      <c r="J25" s="6">
        <v>0.96</v>
      </c>
      <c r="K25" s="6">
        <v>-0.11653381625595199</v>
      </c>
      <c r="L25" s="6">
        <v>3.92668824497132E-2</v>
      </c>
    </row>
    <row r="26" spans="1:12" x14ac:dyDescent="0.25">
      <c r="A26" s="6" t="s">
        <v>46</v>
      </c>
      <c r="B26" s="6">
        <v>1</v>
      </c>
      <c r="C26" s="6">
        <v>234352899</v>
      </c>
      <c r="D26" s="6" t="s">
        <v>201</v>
      </c>
      <c r="E26" s="6" t="s">
        <v>27</v>
      </c>
      <c r="F26" s="6" t="s">
        <v>30</v>
      </c>
      <c r="G26" s="6">
        <v>0.14299999999999999</v>
      </c>
      <c r="H26" s="6">
        <v>1.06</v>
      </c>
      <c r="I26" s="6">
        <v>0.98</v>
      </c>
      <c r="J26" s="6">
        <v>1.1399999999999999</v>
      </c>
      <c r="K26" s="6">
        <v>5.8268908123975803E-2</v>
      </c>
      <c r="L26" s="6">
        <v>3.9781868110532699E-2</v>
      </c>
    </row>
    <row r="27" spans="1:12" x14ac:dyDescent="0.25">
      <c r="A27" s="6" t="s">
        <v>47</v>
      </c>
      <c r="B27" s="6">
        <v>19</v>
      </c>
      <c r="C27" s="6">
        <v>38738130</v>
      </c>
      <c r="D27" s="6" t="s">
        <v>202</v>
      </c>
      <c r="E27" s="6" t="s">
        <v>24</v>
      </c>
      <c r="F27" s="6" t="s">
        <v>30</v>
      </c>
      <c r="G27" s="6">
        <v>1.4E-2</v>
      </c>
      <c r="H27" s="6">
        <v>1.1399999999999999</v>
      </c>
      <c r="I27" s="6">
        <v>1.03</v>
      </c>
      <c r="J27" s="6">
        <v>1.27</v>
      </c>
      <c r="K27" s="6">
        <v>0.131028262406404</v>
      </c>
      <c r="L27" s="6">
        <v>5.3322839923745202E-2</v>
      </c>
    </row>
    <row r="28" spans="1:12" x14ac:dyDescent="0.25">
      <c r="A28" s="6" t="s">
        <v>48</v>
      </c>
      <c r="B28" s="6">
        <v>8</v>
      </c>
      <c r="C28" s="6">
        <v>122259074</v>
      </c>
      <c r="D28" s="6" t="s">
        <v>203</v>
      </c>
      <c r="E28" s="6" t="s">
        <v>24</v>
      </c>
      <c r="F28" s="6" t="s">
        <v>25</v>
      </c>
      <c r="G28" s="6">
        <v>3.9E-2</v>
      </c>
      <c r="H28" s="6">
        <v>0.93</v>
      </c>
      <c r="I28" s="6">
        <v>0.86</v>
      </c>
      <c r="J28" s="6">
        <v>1</v>
      </c>
      <c r="K28" s="6">
        <v>-7.2570692834835401E-2</v>
      </c>
      <c r="L28" s="6">
        <v>3.5157036008865702E-2</v>
      </c>
    </row>
    <row r="29" spans="1:12" x14ac:dyDescent="0.25">
      <c r="A29" s="6" t="s">
        <v>78</v>
      </c>
      <c r="B29" s="6">
        <v>9</v>
      </c>
      <c r="C29" s="6">
        <v>136149229</v>
      </c>
      <c r="D29" s="6" t="s">
        <v>204</v>
      </c>
      <c r="E29" s="6" t="s">
        <v>25</v>
      </c>
      <c r="F29" s="6" t="s">
        <v>24</v>
      </c>
      <c r="G29" s="6">
        <v>7.0000000000000007E-2</v>
      </c>
      <c r="H29" s="6">
        <v>1.08</v>
      </c>
      <c r="I29" s="6">
        <v>0.99</v>
      </c>
      <c r="J29" s="6">
        <v>1.18</v>
      </c>
      <c r="K29" s="6">
        <v>7.6961041136128394E-2</v>
      </c>
      <c r="L29" s="6">
        <v>4.2475074673916799E-2</v>
      </c>
    </row>
    <row r="30" spans="1:12" x14ac:dyDescent="0.25">
      <c r="A30" s="6" t="s">
        <v>205</v>
      </c>
      <c r="B30" s="6">
        <v>11</v>
      </c>
      <c r="C30" s="6">
        <v>15065235</v>
      </c>
      <c r="D30" s="6" t="s">
        <v>206</v>
      </c>
      <c r="E30" s="6" t="s">
        <v>177</v>
      </c>
      <c r="F30" s="6" t="s">
        <v>25</v>
      </c>
      <c r="G30" s="6">
        <v>2E-3</v>
      </c>
      <c r="H30" s="6">
        <v>1.1399999999999999</v>
      </c>
      <c r="I30" s="6">
        <v>1.05</v>
      </c>
      <c r="J30" s="6">
        <v>1.24</v>
      </c>
      <c r="K30" s="6">
        <v>0.131028262406404</v>
      </c>
      <c r="L30" s="6">
        <v>4.2400780726058698E-2</v>
      </c>
    </row>
    <row r="31" spans="1:12" x14ac:dyDescent="0.25">
      <c r="A31" s="6" t="s">
        <v>75</v>
      </c>
      <c r="B31" s="6">
        <v>22</v>
      </c>
      <c r="C31" s="6">
        <v>40695172</v>
      </c>
      <c r="D31" s="6" t="s">
        <v>207</v>
      </c>
      <c r="E31" s="6" t="s">
        <v>27</v>
      </c>
      <c r="F31" s="6" t="s">
        <v>24</v>
      </c>
      <c r="G31" s="6">
        <v>7.6999999999999999E-2</v>
      </c>
      <c r="H31" s="6">
        <v>1.07</v>
      </c>
      <c r="I31" s="6">
        <v>0.99</v>
      </c>
      <c r="J31" s="6">
        <v>1.1599999999999999</v>
      </c>
      <c r="K31" s="6">
        <v>6.7658648473814906E-2</v>
      </c>
      <c r="L31" s="6">
        <v>3.82605799716099E-2</v>
      </c>
    </row>
    <row r="32" spans="1:12" x14ac:dyDescent="0.25">
      <c r="A32" s="6" t="s">
        <v>77</v>
      </c>
      <c r="B32" s="6">
        <v>8</v>
      </c>
      <c r="C32" s="6">
        <v>120456193</v>
      </c>
      <c r="D32" s="6" t="s">
        <v>208</v>
      </c>
      <c r="E32" s="6" t="s">
        <v>27</v>
      </c>
      <c r="F32" s="6" t="s">
        <v>25</v>
      </c>
      <c r="G32" s="6">
        <v>3.0000000000000001E-3</v>
      </c>
      <c r="H32" s="6">
        <v>0.89</v>
      </c>
      <c r="I32" s="6">
        <v>0.82</v>
      </c>
      <c r="J32" s="6">
        <v>0.96</v>
      </c>
      <c r="K32" s="6">
        <v>-0.11653381625595199</v>
      </c>
      <c r="L32" s="6">
        <v>3.92668824497132E-2</v>
      </c>
    </row>
    <row r="33" spans="1:12" x14ac:dyDescent="0.25">
      <c r="A33" s="6" t="s">
        <v>49</v>
      </c>
      <c r="B33" s="6">
        <v>1</v>
      </c>
      <c r="C33" s="6">
        <v>151970629</v>
      </c>
      <c r="D33" s="6" t="s">
        <v>209</v>
      </c>
      <c r="E33" s="6" t="s">
        <v>30</v>
      </c>
      <c r="F33" s="6" t="s">
        <v>27</v>
      </c>
      <c r="G33" s="6">
        <v>2.1000000000000001E-2</v>
      </c>
      <c r="H33" s="6">
        <v>1.1000000000000001</v>
      </c>
      <c r="I33" s="6">
        <v>1.01</v>
      </c>
      <c r="J33" s="6">
        <v>1.19</v>
      </c>
      <c r="K33" s="6">
        <v>9.5310179804324893E-2</v>
      </c>
      <c r="L33" s="6">
        <v>4.1295849620720103E-2</v>
      </c>
    </row>
    <row r="34" spans="1:12" x14ac:dyDescent="0.25">
      <c r="A34" s="6" t="s">
        <v>50</v>
      </c>
      <c r="B34" s="6">
        <v>1</v>
      </c>
      <c r="C34" s="6">
        <v>219294570</v>
      </c>
      <c r="D34" s="6" t="s">
        <v>210</v>
      </c>
      <c r="E34" s="6" t="s">
        <v>24</v>
      </c>
      <c r="F34" s="6" t="s">
        <v>25</v>
      </c>
      <c r="G34" s="6">
        <v>0.36399999999999999</v>
      </c>
      <c r="H34" s="6">
        <v>1.04</v>
      </c>
      <c r="I34" s="6">
        <v>0.96</v>
      </c>
      <c r="J34" s="6">
        <v>1.1299999999999999</v>
      </c>
      <c r="K34" s="6">
        <v>3.9220713153281302E-2</v>
      </c>
      <c r="L34" s="6">
        <v>4.32055845264845E-2</v>
      </c>
    </row>
    <row r="35" spans="1:12" x14ac:dyDescent="0.25">
      <c r="A35" s="6" t="s">
        <v>74</v>
      </c>
      <c r="B35" s="6">
        <v>2</v>
      </c>
      <c r="C35" s="6">
        <v>18937283</v>
      </c>
      <c r="D35" s="6" t="s">
        <v>211</v>
      </c>
      <c r="E35" s="6" t="s">
        <v>30</v>
      </c>
      <c r="F35" s="6" t="s">
        <v>25</v>
      </c>
      <c r="G35" s="6">
        <v>0.81799999999999995</v>
      </c>
      <c r="H35" s="6">
        <v>0.99</v>
      </c>
      <c r="I35" s="6">
        <v>0.92</v>
      </c>
      <c r="J35" s="6">
        <v>1.07</v>
      </c>
      <c r="K35" s="6">
        <v>-1.0050335853501499E-2</v>
      </c>
      <c r="L35" s="6">
        <v>4.3674686279764903E-2</v>
      </c>
    </row>
    <row r="36" spans="1:12" x14ac:dyDescent="0.25">
      <c r="A36" s="6" t="s">
        <v>51</v>
      </c>
      <c r="B36" s="6">
        <v>2</v>
      </c>
      <c r="C36" s="6">
        <v>33361425</v>
      </c>
      <c r="D36" s="6" t="s">
        <v>212</v>
      </c>
      <c r="E36" s="6" t="s">
        <v>30</v>
      </c>
      <c r="F36" s="6" t="s">
        <v>27</v>
      </c>
      <c r="G36" s="6">
        <v>0.76400000000000001</v>
      </c>
      <c r="H36" s="6">
        <v>1.01</v>
      </c>
      <c r="I36" s="6">
        <v>0.92</v>
      </c>
      <c r="J36" s="6">
        <v>1.1100000000000001</v>
      </c>
      <c r="K36" s="6">
        <v>9.9503308531680903E-3</v>
      </c>
      <c r="L36" s="6">
        <v>3.3142110956671599E-2</v>
      </c>
    </row>
    <row r="37" spans="1:12" x14ac:dyDescent="0.25">
      <c r="A37" s="6" t="s">
        <v>52</v>
      </c>
      <c r="B37" s="6">
        <v>2</v>
      </c>
      <c r="C37" s="6">
        <v>144314247</v>
      </c>
      <c r="D37" s="6" t="s">
        <v>213</v>
      </c>
      <c r="E37" s="6" t="s">
        <v>30</v>
      </c>
      <c r="F37" s="6" t="s">
        <v>25</v>
      </c>
      <c r="G37" s="6">
        <v>1E-3</v>
      </c>
      <c r="H37" s="6">
        <v>1.1399999999999999</v>
      </c>
      <c r="I37" s="6">
        <v>1.05</v>
      </c>
      <c r="J37" s="6">
        <v>1.23</v>
      </c>
      <c r="K37" s="6">
        <v>0.131028262406404</v>
      </c>
      <c r="L37" s="6">
        <v>3.9819844389167698E-2</v>
      </c>
    </row>
    <row r="38" spans="1:12" x14ac:dyDescent="0.25">
      <c r="A38" s="6" t="s">
        <v>53</v>
      </c>
      <c r="B38" s="6">
        <v>10</v>
      </c>
      <c r="C38" s="6">
        <v>25819228</v>
      </c>
      <c r="D38" s="6" t="s">
        <v>214</v>
      </c>
      <c r="E38" s="6" t="s">
        <v>24</v>
      </c>
      <c r="F38" s="6" t="s">
        <v>25</v>
      </c>
      <c r="G38" s="6">
        <v>2.5000000000000001E-2</v>
      </c>
      <c r="H38" s="6">
        <v>1.0900000000000001</v>
      </c>
      <c r="I38" s="6">
        <v>1.01</v>
      </c>
      <c r="J38" s="6">
        <v>1.18</v>
      </c>
      <c r="K38" s="6">
        <v>8.6177696241052398E-2</v>
      </c>
      <c r="L38" s="6">
        <v>3.8448108936289999E-2</v>
      </c>
    </row>
    <row r="39" spans="1:12" x14ac:dyDescent="0.25">
      <c r="A39" s="6" t="s">
        <v>54</v>
      </c>
      <c r="B39" s="6">
        <v>10</v>
      </c>
      <c r="C39" s="6">
        <v>101391169</v>
      </c>
      <c r="D39" s="6" t="s">
        <v>215</v>
      </c>
      <c r="E39" s="6" t="s">
        <v>25</v>
      </c>
      <c r="F39" s="6" t="s">
        <v>24</v>
      </c>
      <c r="G39" s="6">
        <v>0.63700000000000001</v>
      </c>
      <c r="H39" s="6">
        <v>1.02</v>
      </c>
      <c r="I39" s="6">
        <v>0.94</v>
      </c>
      <c r="J39" s="6">
        <v>1.1000000000000001</v>
      </c>
      <c r="K39" s="6">
        <v>1.9802627296179699E-2</v>
      </c>
      <c r="L39" s="6">
        <v>4.1963837661312897E-2</v>
      </c>
    </row>
    <row r="40" spans="1:12" x14ac:dyDescent="0.25">
      <c r="A40" s="6" t="s">
        <v>55</v>
      </c>
      <c r="B40" s="6">
        <v>15</v>
      </c>
      <c r="C40" s="6">
        <v>40649609</v>
      </c>
      <c r="D40" s="6" t="s">
        <v>216</v>
      </c>
      <c r="E40" s="6" t="s">
        <v>27</v>
      </c>
      <c r="F40" s="6" t="s">
        <v>24</v>
      </c>
      <c r="G40" s="6">
        <v>0.71399999999999997</v>
      </c>
      <c r="H40" s="6">
        <v>0.98</v>
      </c>
      <c r="I40" s="6">
        <v>0.9</v>
      </c>
      <c r="J40" s="6">
        <v>1.08</v>
      </c>
      <c r="K40" s="6">
        <v>-2.0202707317519501E-2</v>
      </c>
      <c r="L40" s="6">
        <v>5.51249590489113E-2</v>
      </c>
    </row>
    <row r="41" spans="1:12" x14ac:dyDescent="0.25">
      <c r="A41" s="6" t="s">
        <v>217</v>
      </c>
      <c r="B41" s="6">
        <v>7</v>
      </c>
      <c r="C41" s="6">
        <v>102474903</v>
      </c>
      <c r="D41" s="6" t="s">
        <v>218</v>
      </c>
      <c r="E41" s="6" t="s">
        <v>219</v>
      </c>
      <c r="F41" s="6" t="s">
        <v>177</v>
      </c>
      <c r="G41" s="6">
        <v>1.9E-2</v>
      </c>
      <c r="H41" s="6">
        <v>1.1000000000000001</v>
      </c>
      <c r="I41" s="6">
        <v>1.02</v>
      </c>
      <c r="J41" s="6">
        <v>1.2</v>
      </c>
      <c r="K41" s="6">
        <v>9.5310179804324893E-2</v>
      </c>
      <c r="L41" s="6">
        <v>4.0634799109706903E-2</v>
      </c>
    </row>
    <row r="42" spans="1:12" x14ac:dyDescent="0.25">
      <c r="A42" s="6" t="s">
        <v>56</v>
      </c>
      <c r="B42" s="6">
        <v>3</v>
      </c>
      <c r="C42" s="6">
        <v>15502681</v>
      </c>
      <c r="D42" s="6" t="s">
        <v>220</v>
      </c>
      <c r="E42" s="6" t="s">
        <v>30</v>
      </c>
      <c r="F42" s="6" t="s">
        <v>25</v>
      </c>
      <c r="G42" s="6">
        <v>7.9000000000000001E-2</v>
      </c>
      <c r="H42" s="6">
        <v>0.93</v>
      </c>
      <c r="I42" s="6">
        <v>0.86</v>
      </c>
      <c r="J42" s="6">
        <v>1.01</v>
      </c>
      <c r="K42" s="6">
        <v>-7.2570692834835401E-2</v>
      </c>
      <c r="L42" s="6">
        <v>4.1315086249661397E-2</v>
      </c>
    </row>
    <row r="43" spans="1:12" x14ac:dyDescent="0.25">
      <c r="A43" s="6" t="s">
        <v>57</v>
      </c>
      <c r="B43" s="6">
        <v>3</v>
      </c>
      <c r="C43" s="6">
        <v>5843836</v>
      </c>
      <c r="D43" s="6" t="s">
        <v>221</v>
      </c>
      <c r="E43" s="6" t="s">
        <v>30</v>
      </c>
      <c r="F43" s="6" t="s">
        <v>27</v>
      </c>
      <c r="G43" s="6">
        <v>0.73899999999999999</v>
      </c>
      <c r="H43" s="6">
        <v>1.02</v>
      </c>
      <c r="I43" s="6">
        <v>0.92</v>
      </c>
      <c r="J43" s="6">
        <v>1.1200000000000001</v>
      </c>
      <c r="K43" s="6">
        <v>1.9802627296179699E-2</v>
      </c>
      <c r="L43" s="6">
        <v>5.9435596880215699E-2</v>
      </c>
    </row>
    <row r="44" spans="1:12" x14ac:dyDescent="0.25">
      <c r="A44" s="6" t="s">
        <v>76</v>
      </c>
      <c r="B44" s="6">
        <v>6</v>
      </c>
      <c r="C44" s="6">
        <v>32609965</v>
      </c>
      <c r="D44" s="6" t="s">
        <v>222</v>
      </c>
      <c r="E44" s="6" t="s">
        <v>24</v>
      </c>
      <c r="F44" s="6" t="s">
        <v>27</v>
      </c>
      <c r="G44" s="6">
        <v>0.318</v>
      </c>
      <c r="H44" s="6">
        <v>0.91</v>
      </c>
      <c r="I44" s="6">
        <v>0.76</v>
      </c>
      <c r="J44" s="6">
        <v>1.0900000000000001</v>
      </c>
      <c r="K44" s="6">
        <v>-9.4310679471241304E-2</v>
      </c>
      <c r="L44" s="6">
        <v>9.4445143797674297E-2</v>
      </c>
    </row>
    <row r="45" spans="1:12" x14ac:dyDescent="0.25">
      <c r="A45" s="6" t="s">
        <v>58</v>
      </c>
      <c r="B45" s="6">
        <v>17</v>
      </c>
      <c r="C45" s="6">
        <v>42312778</v>
      </c>
      <c r="D45" s="6" t="s">
        <v>223</v>
      </c>
      <c r="E45" s="6" t="s">
        <v>30</v>
      </c>
      <c r="F45" s="6" t="s">
        <v>27</v>
      </c>
      <c r="G45" s="6">
        <v>2.3E-2</v>
      </c>
      <c r="H45" s="6">
        <v>0.92</v>
      </c>
      <c r="I45" s="6">
        <v>0.85</v>
      </c>
      <c r="J45" s="6">
        <v>0.99</v>
      </c>
      <c r="K45" s="6">
        <v>-8.3381608939051E-2</v>
      </c>
      <c r="L45" s="6">
        <v>3.6676492506381601E-2</v>
      </c>
    </row>
    <row r="46" spans="1:12" x14ac:dyDescent="0.25">
      <c r="A46" s="6" t="s">
        <v>59</v>
      </c>
      <c r="B46" s="6">
        <v>11</v>
      </c>
      <c r="C46" s="6">
        <v>70005374</v>
      </c>
      <c r="D46" s="6" t="s">
        <v>224</v>
      </c>
      <c r="E46" s="6" t="s">
        <v>27</v>
      </c>
      <c r="F46" s="6" t="s">
        <v>24</v>
      </c>
      <c r="G46" s="6">
        <v>3.5999999999999997E-2</v>
      </c>
      <c r="H46" s="6">
        <v>0.91</v>
      </c>
      <c r="I46" s="6">
        <v>0.83</v>
      </c>
      <c r="J46" s="6">
        <v>0.99</v>
      </c>
      <c r="K46" s="6">
        <v>-9.4310679471241304E-2</v>
      </c>
      <c r="L46" s="6">
        <v>4.4975652547415798E-2</v>
      </c>
    </row>
    <row r="47" spans="1:12" x14ac:dyDescent="0.25">
      <c r="A47" s="6" t="s">
        <v>60</v>
      </c>
      <c r="B47" s="6">
        <v>6</v>
      </c>
      <c r="C47" s="6">
        <v>98364895</v>
      </c>
      <c r="D47" s="6" t="s">
        <v>225</v>
      </c>
      <c r="E47" s="6" t="s">
        <v>30</v>
      </c>
      <c r="F47" s="6" t="s">
        <v>27</v>
      </c>
      <c r="G47" s="6">
        <v>0.55200000000000005</v>
      </c>
      <c r="H47" s="6">
        <v>1.03</v>
      </c>
      <c r="I47" s="6">
        <v>0.94</v>
      </c>
      <c r="J47" s="6">
        <v>1.1100000000000001</v>
      </c>
      <c r="K47" s="6">
        <v>2.9558802241544401E-2</v>
      </c>
      <c r="L47" s="6">
        <v>4.9698217206813902E-2</v>
      </c>
    </row>
    <row r="48" spans="1:12" x14ac:dyDescent="0.25">
      <c r="A48" s="6" t="s">
        <v>61</v>
      </c>
      <c r="B48" s="6">
        <v>13</v>
      </c>
      <c r="C48" s="6">
        <v>107897823</v>
      </c>
      <c r="D48" s="6" t="s">
        <v>226</v>
      </c>
      <c r="E48" s="6" t="s">
        <v>24</v>
      </c>
      <c r="F48" s="6" t="s">
        <v>25</v>
      </c>
      <c r="G48" s="6">
        <v>0.50700000000000001</v>
      </c>
      <c r="H48" s="6">
        <v>0.98</v>
      </c>
      <c r="I48" s="6">
        <v>0.9</v>
      </c>
      <c r="J48" s="6">
        <v>1.05</v>
      </c>
      <c r="K48" s="6">
        <v>-2.0202707317519501E-2</v>
      </c>
      <c r="L48" s="6">
        <v>3.0447948303384199E-2</v>
      </c>
    </row>
    <row r="49" spans="1:12" x14ac:dyDescent="0.25">
      <c r="A49" s="6" t="s">
        <v>62</v>
      </c>
      <c r="B49" s="6">
        <v>13</v>
      </c>
      <c r="C49" s="6">
        <v>108215404</v>
      </c>
      <c r="D49" s="6" t="s">
        <v>227</v>
      </c>
      <c r="E49" s="6" t="s">
        <v>27</v>
      </c>
      <c r="F49" s="6" t="s">
        <v>30</v>
      </c>
      <c r="G49" s="6">
        <v>8.9999999999999993E-3</v>
      </c>
      <c r="H49" s="6">
        <v>1.1000000000000001</v>
      </c>
      <c r="I49" s="6">
        <v>1.02</v>
      </c>
      <c r="J49" s="6">
        <v>1.18</v>
      </c>
      <c r="K49" s="6">
        <v>9.5310179804324893E-2</v>
      </c>
      <c r="L49" s="6">
        <v>3.6488592751553903E-2</v>
      </c>
    </row>
    <row r="50" spans="1:12" x14ac:dyDescent="0.25">
      <c r="A50" s="6" t="s">
        <v>63</v>
      </c>
      <c r="B50" s="6">
        <v>18</v>
      </c>
      <c r="C50" s="6">
        <v>20028737</v>
      </c>
      <c r="D50" s="6" t="s">
        <v>228</v>
      </c>
      <c r="E50" s="6" t="s">
        <v>27</v>
      </c>
      <c r="F50" s="6" t="s">
        <v>30</v>
      </c>
      <c r="G50" s="6">
        <v>0.55000000000000004</v>
      </c>
      <c r="H50" s="6">
        <v>0.98</v>
      </c>
      <c r="I50" s="6">
        <v>0.91</v>
      </c>
      <c r="J50" s="6">
        <v>1.05</v>
      </c>
      <c r="K50" s="6">
        <v>-2.0202707317519501E-2</v>
      </c>
      <c r="L50" s="6">
        <v>3.3797348530543801E-2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149E4-DCFB-4430-819F-2F818898FBDC}">
  <dimension ref="A1:I80"/>
  <sheetViews>
    <sheetView workbookViewId="0"/>
  </sheetViews>
  <sheetFormatPr defaultRowHeight="13.8" x14ac:dyDescent="0.25"/>
  <cols>
    <col min="1" max="1" width="11.109375" style="11" customWidth="1"/>
    <col min="2" max="2" width="20.5546875" style="11" customWidth="1"/>
    <col min="3" max="3" width="17.33203125" style="11" customWidth="1"/>
    <col min="4" max="4" width="17.109375" style="11" customWidth="1"/>
    <col min="5" max="5" width="14.5546875" style="11" customWidth="1"/>
    <col min="6" max="6" width="14.109375" style="11" customWidth="1"/>
    <col min="7" max="7" width="14.77734375" style="11" customWidth="1"/>
    <col min="8" max="9" width="8.88671875" style="11"/>
  </cols>
  <sheetData>
    <row r="1" spans="1:9" ht="15.6" x14ac:dyDescent="0.25">
      <c r="A1" s="8" t="s">
        <v>229</v>
      </c>
    </row>
    <row r="2" spans="1:9" x14ac:dyDescent="0.25">
      <c r="A2" s="5" t="s">
        <v>81</v>
      </c>
      <c r="B2" s="5" t="s">
        <v>19</v>
      </c>
      <c r="C2" s="5" t="s">
        <v>20</v>
      </c>
      <c r="D2" s="5" t="s">
        <v>17</v>
      </c>
      <c r="E2" s="5" t="s">
        <v>18</v>
      </c>
      <c r="F2" s="5" t="s">
        <v>21</v>
      </c>
      <c r="G2" s="5" t="s">
        <v>22</v>
      </c>
      <c r="H2" s="5" t="s">
        <v>232</v>
      </c>
      <c r="I2" s="5" t="s">
        <v>233</v>
      </c>
    </row>
    <row r="3" spans="1:9" x14ac:dyDescent="0.25">
      <c r="A3" s="6" t="s">
        <v>97</v>
      </c>
      <c r="B3" s="6" t="s">
        <v>27</v>
      </c>
      <c r="C3" s="6" t="s">
        <v>25</v>
      </c>
      <c r="D3" s="7">
        <v>3.7999999999999996E-74</v>
      </c>
      <c r="E3" s="6">
        <v>0.16059999999999999</v>
      </c>
      <c r="F3" s="6">
        <v>0.54500000000000004</v>
      </c>
      <c r="G3" s="6">
        <v>8.8160570000000004E-3</v>
      </c>
      <c r="H3" s="11">
        <f>2*(1-F3)*F3*E3*E3</f>
        <v>1.2791720942E-2</v>
      </c>
      <c r="I3" s="11">
        <f>125475*H3/(1-H3)</f>
        <v>1625.8384570366345</v>
      </c>
    </row>
    <row r="4" spans="1:9" x14ac:dyDescent="0.25">
      <c r="A4" s="6" t="s">
        <v>121</v>
      </c>
      <c r="B4" s="6" t="s">
        <v>25</v>
      </c>
      <c r="C4" s="6" t="s">
        <v>24</v>
      </c>
      <c r="D4" s="7">
        <v>1.9E-31</v>
      </c>
      <c r="E4" s="6">
        <v>0.11219999999999999</v>
      </c>
      <c r="F4" s="6">
        <v>0.29110000000000003</v>
      </c>
      <c r="G4" s="6">
        <v>9.6176349999999994E-3</v>
      </c>
      <c r="H4" s="11">
        <f t="shared" ref="H4:H67" si="0">2*(1-F4)*F4*E4*E4</f>
        <v>5.1956859351672E-3</v>
      </c>
      <c r="I4" s="11">
        <f t="shared" ref="I4:I67" si="1">125475*H4/(1-H4)</f>
        <v>655.33360028494735</v>
      </c>
    </row>
    <row r="5" spans="1:9" x14ac:dyDescent="0.25">
      <c r="A5" s="6" t="s">
        <v>117</v>
      </c>
      <c r="B5" s="6" t="s">
        <v>27</v>
      </c>
      <c r="C5" s="6" t="s">
        <v>30</v>
      </c>
      <c r="D5" s="7">
        <v>2.2999999999999999E-29</v>
      </c>
      <c r="E5" s="6">
        <v>0.12479999999999999</v>
      </c>
      <c r="F5" s="6">
        <v>0.21160000000000001</v>
      </c>
      <c r="G5" s="6">
        <v>1.1092733E-2</v>
      </c>
      <c r="H5" s="11">
        <f t="shared" si="0"/>
        <v>5.1966258020352003E-3</v>
      </c>
      <c r="I5" s="11">
        <f t="shared" si="1"/>
        <v>655.45276526234443</v>
      </c>
    </row>
    <row r="6" spans="1:9" x14ac:dyDescent="0.25">
      <c r="A6" s="6" t="s">
        <v>109</v>
      </c>
      <c r="B6" s="6" t="s">
        <v>24</v>
      </c>
      <c r="C6" s="6" t="s">
        <v>27</v>
      </c>
      <c r="D6" s="7">
        <v>7.2999999999999996E-28</v>
      </c>
      <c r="E6" s="6">
        <v>0.2099</v>
      </c>
      <c r="F6" s="6">
        <v>8.2900000000000001E-2</v>
      </c>
      <c r="G6" s="6">
        <v>1.918388E-2</v>
      </c>
      <c r="H6" s="11">
        <f t="shared" si="0"/>
        <v>6.6992486409918001E-3</v>
      </c>
      <c r="I6" s="11">
        <f t="shared" si="1"/>
        <v>846.25751272046784</v>
      </c>
    </row>
    <row r="7" spans="1:9" x14ac:dyDescent="0.25">
      <c r="A7" s="6" t="s">
        <v>111</v>
      </c>
      <c r="B7" s="6" t="s">
        <v>24</v>
      </c>
      <c r="C7" s="6" t="s">
        <v>25</v>
      </c>
      <c r="D7" s="7">
        <v>1.1E-26</v>
      </c>
      <c r="E7" s="6">
        <v>0.11459999999999999</v>
      </c>
      <c r="F7" s="6">
        <v>0.76519999999999999</v>
      </c>
      <c r="G7" s="6">
        <v>1.0717493E-2</v>
      </c>
      <c r="H7" s="11">
        <f t="shared" si="0"/>
        <v>4.7192423974271999E-3</v>
      </c>
      <c r="I7" s="11">
        <f t="shared" si="1"/>
        <v>594.95467514466816</v>
      </c>
    </row>
    <row r="8" spans="1:9" x14ac:dyDescent="0.25">
      <c r="A8" s="6" t="s">
        <v>94</v>
      </c>
      <c r="B8" s="6" t="s">
        <v>25</v>
      </c>
      <c r="C8" s="6" t="s">
        <v>27</v>
      </c>
      <c r="D8" s="7">
        <v>1.3E-25</v>
      </c>
      <c r="E8" s="6">
        <v>0.10639999999999999</v>
      </c>
      <c r="F8" s="6">
        <v>0.70299999999999996</v>
      </c>
      <c r="G8" s="6">
        <v>1.0170778E-2</v>
      </c>
      <c r="H8" s="11">
        <f t="shared" si="0"/>
        <v>4.72742911872E-3</v>
      </c>
      <c r="I8" s="11">
        <f t="shared" si="1"/>
        <v>595.99167708013533</v>
      </c>
    </row>
    <row r="9" spans="1:9" x14ac:dyDescent="0.25">
      <c r="A9" s="6" t="s">
        <v>103</v>
      </c>
      <c r="B9" s="6" t="s">
        <v>27</v>
      </c>
      <c r="C9" s="6" t="s">
        <v>30</v>
      </c>
      <c r="D9" s="7">
        <v>9.2999999999999994E-25</v>
      </c>
      <c r="E9" s="6">
        <v>0.1013</v>
      </c>
      <c r="F9" s="6">
        <v>0.28799999999999998</v>
      </c>
      <c r="G9" s="6">
        <v>9.8605429999999994E-3</v>
      </c>
      <c r="H9" s="11">
        <f t="shared" si="0"/>
        <v>4.2084422092800002E-3</v>
      </c>
      <c r="I9" s="11">
        <f t="shared" si="1"/>
        <v>530.28596404347729</v>
      </c>
    </row>
    <row r="10" spans="1:9" x14ac:dyDescent="0.25">
      <c r="A10" s="6" t="s">
        <v>102</v>
      </c>
      <c r="B10" s="6" t="s">
        <v>30</v>
      </c>
      <c r="C10" s="6" t="s">
        <v>27</v>
      </c>
      <c r="D10" s="7">
        <v>1.9000000000000001E-23</v>
      </c>
      <c r="E10" s="6">
        <v>8.9599999999999999E-2</v>
      </c>
      <c r="F10" s="6">
        <v>0.39240000000000003</v>
      </c>
      <c r="G10" s="6">
        <v>8.9796319999999995E-3</v>
      </c>
      <c r="H10" s="11">
        <f t="shared" si="0"/>
        <v>3.8281837805567995E-3</v>
      </c>
      <c r="I10" s="11">
        <f t="shared" si="1"/>
        <v>482.18726131833438</v>
      </c>
    </row>
    <row r="11" spans="1:9" x14ac:dyDescent="0.25">
      <c r="A11" s="6" t="s">
        <v>125</v>
      </c>
      <c r="B11" s="6" t="s">
        <v>24</v>
      </c>
      <c r="C11" s="6" t="s">
        <v>27</v>
      </c>
      <c r="D11" s="7">
        <v>2.1000000000000001E-23</v>
      </c>
      <c r="E11" s="6">
        <v>9.1200000000000003E-2</v>
      </c>
      <c r="F11" s="6">
        <v>0.42349999999999999</v>
      </c>
      <c r="G11" s="6">
        <v>9.149094E-3</v>
      </c>
      <c r="H11" s="11">
        <f t="shared" si="0"/>
        <v>4.06136852352E-3</v>
      </c>
      <c r="I11" s="11">
        <f t="shared" si="1"/>
        <v>511.67832975129119</v>
      </c>
    </row>
    <row r="12" spans="1:9" x14ac:dyDescent="0.25">
      <c r="A12" s="6" t="s">
        <v>120</v>
      </c>
      <c r="B12" s="6" t="s">
        <v>25</v>
      </c>
      <c r="C12" s="6" t="s">
        <v>30</v>
      </c>
      <c r="D12" s="7">
        <v>3.7000000000000003E-23</v>
      </c>
      <c r="E12" s="6">
        <v>0.19389999999999999</v>
      </c>
      <c r="F12" s="6">
        <v>0.94799999999999995</v>
      </c>
      <c r="G12" s="6">
        <v>1.9562584000000001E-2</v>
      </c>
      <c r="H12" s="11">
        <f t="shared" si="0"/>
        <v>3.7067841283200029E-3</v>
      </c>
      <c r="I12" s="11">
        <f t="shared" si="1"/>
        <v>466.83921067756944</v>
      </c>
    </row>
    <row r="13" spans="1:9" x14ac:dyDescent="0.25">
      <c r="A13" s="6" t="s">
        <v>119</v>
      </c>
      <c r="B13" s="6" t="s">
        <v>30</v>
      </c>
      <c r="C13" s="6" t="s">
        <v>27</v>
      </c>
      <c r="D13" s="7">
        <v>1.4E-22</v>
      </c>
      <c r="E13" s="6">
        <v>8.6499999999999994E-2</v>
      </c>
      <c r="F13" s="6">
        <v>0.49519999999999997</v>
      </c>
      <c r="G13" s="6">
        <v>8.8464240000000003E-3</v>
      </c>
      <c r="H13" s="11">
        <f t="shared" si="0"/>
        <v>3.7407802179199997E-3</v>
      </c>
      <c r="I13" s="11">
        <f t="shared" si="1"/>
        <v>471.13681712896181</v>
      </c>
    </row>
    <row r="14" spans="1:9" x14ac:dyDescent="0.25">
      <c r="A14" s="6" t="s">
        <v>144</v>
      </c>
      <c r="B14" s="6" t="s">
        <v>30</v>
      </c>
      <c r="C14" s="6" t="s">
        <v>25</v>
      </c>
      <c r="D14" s="7">
        <v>8.9000000000000008E-19</v>
      </c>
      <c r="E14" s="6">
        <v>7.8E-2</v>
      </c>
      <c r="F14" s="6">
        <v>0.51049999999999995</v>
      </c>
      <c r="G14" s="6">
        <v>8.815425E-3</v>
      </c>
      <c r="H14" s="11">
        <f t="shared" si="0"/>
        <v>3.0406584779999997E-3</v>
      </c>
      <c r="I14" s="11">
        <f t="shared" si="1"/>
        <v>382.69025288894466</v>
      </c>
    </row>
    <row r="15" spans="1:9" x14ac:dyDescent="0.25">
      <c r="A15" s="6" t="s">
        <v>132</v>
      </c>
      <c r="B15" s="6" t="s">
        <v>30</v>
      </c>
      <c r="C15" s="6" t="s">
        <v>25</v>
      </c>
      <c r="D15" s="7">
        <v>2.3000000000000001E-18</v>
      </c>
      <c r="E15" s="6">
        <v>8.1900000000000001E-2</v>
      </c>
      <c r="F15" s="6">
        <v>0.35610000000000003</v>
      </c>
      <c r="G15" s="6">
        <v>9.3690830000000003E-3</v>
      </c>
      <c r="H15" s="11">
        <f t="shared" si="0"/>
        <v>3.0760132222637997E-3</v>
      </c>
      <c r="I15" s="11">
        <f t="shared" si="1"/>
        <v>387.1536488063262</v>
      </c>
    </row>
    <row r="16" spans="1:9" x14ac:dyDescent="0.25">
      <c r="A16" s="6" t="s">
        <v>149</v>
      </c>
      <c r="B16" s="6" t="s">
        <v>30</v>
      </c>
      <c r="C16" s="6" t="s">
        <v>27</v>
      </c>
      <c r="D16" s="7">
        <v>2.6E-18</v>
      </c>
      <c r="E16" s="6">
        <v>8.8200000000000001E-2</v>
      </c>
      <c r="F16" s="6">
        <v>0.65680000000000005</v>
      </c>
      <c r="G16" s="6">
        <v>1.0105803999999999E-2</v>
      </c>
      <c r="H16" s="11">
        <f t="shared" si="0"/>
        <v>3.5070954766848001E-3</v>
      </c>
      <c r="I16" s="11">
        <f t="shared" si="1"/>
        <v>441.60154371347988</v>
      </c>
    </row>
    <row r="17" spans="1:9" x14ac:dyDescent="0.25">
      <c r="A17" s="6" t="s">
        <v>93</v>
      </c>
      <c r="B17" s="6" t="s">
        <v>30</v>
      </c>
      <c r="C17" s="6" t="s">
        <v>27</v>
      </c>
      <c r="D17" s="7">
        <v>1.0000000000000001E-17</v>
      </c>
      <c r="E17" s="6">
        <v>8.8900000000000007E-2</v>
      </c>
      <c r="F17" s="6">
        <v>0.2626</v>
      </c>
      <c r="G17" s="6">
        <v>1.0368624E-2</v>
      </c>
      <c r="H17" s="11">
        <f t="shared" si="0"/>
        <v>3.0607747687608012E-3</v>
      </c>
      <c r="I17" s="11">
        <f t="shared" si="1"/>
        <v>385.22981581066921</v>
      </c>
    </row>
    <row r="18" spans="1:9" x14ac:dyDescent="0.25">
      <c r="A18" s="6" t="s">
        <v>143</v>
      </c>
      <c r="B18" s="6" t="s">
        <v>30</v>
      </c>
      <c r="C18" s="6" t="s">
        <v>27</v>
      </c>
      <c r="D18" s="7">
        <v>1.8E-17</v>
      </c>
      <c r="E18" s="6">
        <v>7.6499999999999999E-2</v>
      </c>
      <c r="F18" s="6">
        <v>0.58460000000000001</v>
      </c>
      <c r="G18" s="6">
        <v>8.9936259999999994E-3</v>
      </c>
      <c r="H18" s="11">
        <f t="shared" si="0"/>
        <v>2.8423540207799997E-3</v>
      </c>
      <c r="I18" s="11">
        <f t="shared" si="1"/>
        <v>357.66096985310855</v>
      </c>
    </row>
    <row r="19" spans="1:9" x14ac:dyDescent="0.25">
      <c r="A19" s="6" t="s">
        <v>114</v>
      </c>
      <c r="B19" s="6" t="s">
        <v>30</v>
      </c>
      <c r="C19" s="6" t="s">
        <v>24</v>
      </c>
      <c r="D19" s="7">
        <v>1.1E-16</v>
      </c>
      <c r="E19" s="6">
        <v>7.9500000000000001E-2</v>
      </c>
      <c r="F19" s="6">
        <v>0.32979999999999998</v>
      </c>
      <c r="G19" s="6">
        <v>9.5858650000000007E-3</v>
      </c>
      <c r="H19" s="11">
        <f t="shared" si="0"/>
        <v>2.79395449038E-3</v>
      </c>
      <c r="I19" s="11">
        <f t="shared" si="1"/>
        <v>351.55366462030594</v>
      </c>
    </row>
    <row r="20" spans="1:9" x14ac:dyDescent="0.25">
      <c r="A20" s="6" t="s">
        <v>126</v>
      </c>
      <c r="B20" s="6" t="s">
        <v>30</v>
      </c>
      <c r="C20" s="6" t="s">
        <v>27</v>
      </c>
      <c r="D20" s="7">
        <v>1.2E-16</v>
      </c>
      <c r="E20" s="6">
        <v>9.9400000000000002E-2</v>
      </c>
      <c r="F20" s="6">
        <v>0.154</v>
      </c>
      <c r="G20" s="6">
        <v>1.2000324E-2</v>
      </c>
      <c r="H20" s="11">
        <f t="shared" si="0"/>
        <v>2.5745056444799997E-3</v>
      </c>
      <c r="I20" s="11">
        <f t="shared" si="1"/>
        <v>323.86990062837287</v>
      </c>
    </row>
    <row r="21" spans="1:9" x14ac:dyDescent="0.25">
      <c r="A21" s="6" t="s">
        <v>141</v>
      </c>
      <c r="B21" s="6" t="s">
        <v>27</v>
      </c>
      <c r="C21" s="6" t="s">
        <v>30</v>
      </c>
      <c r="D21" s="7">
        <v>2.4E-16</v>
      </c>
      <c r="E21" s="6">
        <v>7.2999999999999995E-2</v>
      </c>
      <c r="F21" s="6">
        <v>0.58979999999999999</v>
      </c>
      <c r="G21" s="6">
        <v>8.9022289999999994E-3</v>
      </c>
      <c r="H21" s="11">
        <f t="shared" si="0"/>
        <v>2.5785534616799997E-3</v>
      </c>
      <c r="I21" s="11">
        <f t="shared" si="1"/>
        <v>324.38042787950792</v>
      </c>
    </row>
    <row r="22" spans="1:9" x14ac:dyDescent="0.25">
      <c r="A22" s="6" t="s">
        <v>135</v>
      </c>
      <c r="B22" s="6" t="s">
        <v>30</v>
      </c>
      <c r="C22" s="6" t="s">
        <v>27</v>
      </c>
      <c r="D22" s="7">
        <v>2.5999999999999998E-16</v>
      </c>
      <c r="E22" s="6">
        <v>7.3700000000000002E-2</v>
      </c>
      <c r="F22" s="6">
        <v>0.51659999999999995</v>
      </c>
      <c r="G22" s="6">
        <v>8.9981569999999997E-3</v>
      </c>
      <c r="H22" s="11">
        <f t="shared" si="0"/>
        <v>2.7128514870071998E-3</v>
      </c>
      <c r="I22" s="11">
        <f t="shared" si="1"/>
        <v>341.32099349698348</v>
      </c>
    </row>
    <row r="23" spans="1:9" x14ac:dyDescent="0.25">
      <c r="A23" s="6" t="s">
        <v>139</v>
      </c>
      <c r="B23" s="6" t="s">
        <v>24</v>
      </c>
      <c r="C23" s="6" t="s">
        <v>25</v>
      </c>
      <c r="D23" s="7">
        <v>3.7E-16</v>
      </c>
      <c r="E23" s="6">
        <v>0.19339999999999999</v>
      </c>
      <c r="F23" s="6">
        <v>0.96060000000000001</v>
      </c>
      <c r="G23" s="6">
        <v>2.3735893000000001E-2</v>
      </c>
      <c r="H23" s="11">
        <f t="shared" si="0"/>
        <v>2.8312729471967986E-3</v>
      </c>
      <c r="I23" s="11">
        <f t="shared" si="1"/>
        <v>356.26264985214129</v>
      </c>
    </row>
    <row r="24" spans="1:9" x14ac:dyDescent="0.25">
      <c r="A24" s="6" t="s">
        <v>110</v>
      </c>
      <c r="B24" s="6" t="s">
        <v>30</v>
      </c>
      <c r="C24" s="6" t="s">
        <v>27</v>
      </c>
      <c r="D24" s="7">
        <v>6.0999999999999995E-16</v>
      </c>
      <c r="E24" s="6">
        <v>8.77E-2</v>
      </c>
      <c r="F24" s="6">
        <v>0.2087</v>
      </c>
      <c r="G24" s="6">
        <v>1.0844158E-2</v>
      </c>
      <c r="H24" s="11">
        <f t="shared" si="0"/>
        <v>2.5403455601197998E-3</v>
      </c>
      <c r="I24" s="11">
        <f t="shared" si="1"/>
        <v>319.56165619052001</v>
      </c>
    </row>
    <row r="25" spans="1:9" x14ac:dyDescent="0.25">
      <c r="A25" s="6" t="s">
        <v>142</v>
      </c>
      <c r="B25" s="6" t="s">
        <v>30</v>
      </c>
      <c r="C25" s="6" t="s">
        <v>25</v>
      </c>
      <c r="D25" s="7">
        <v>1.0999999999999999E-15</v>
      </c>
      <c r="E25" s="6">
        <v>0.1052</v>
      </c>
      <c r="F25" s="6">
        <v>0.52280000000000004</v>
      </c>
      <c r="G25" s="6">
        <v>1.3125138999999999E-2</v>
      </c>
      <c r="H25" s="11">
        <f t="shared" si="0"/>
        <v>5.5220138198528003E-3</v>
      </c>
      <c r="I25" s="11">
        <f t="shared" si="1"/>
        <v>696.72199251730603</v>
      </c>
    </row>
    <row r="26" spans="1:9" x14ac:dyDescent="0.25">
      <c r="A26" s="6" t="s">
        <v>122</v>
      </c>
      <c r="B26" s="6" t="s">
        <v>25</v>
      </c>
      <c r="C26" s="6" t="s">
        <v>24</v>
      </c>
      <c r="D26" s="7">
        <v>1.6E-15</v>
      </c>
      <c r="E26" s="6">
        <v>0.1181</v>
      </c>
      <c r="F26" s="6">
        <v>0.12529999999999999</v>
      </c>
      <c r="G26" s="6">
        <v>1.481998E-2</v>
      </c>
      <c r="H26" s="11">
        <f t="shared" si="0"/>
        <v>3.0573136014301998E-3</v>
      </c>
      <c r="I26" s="11">
        <f t="shared" si="1"/>
        <v>384.79285657358992</v>
      </c>
    </row>
    <row r="27" spans="1:9" x14ac:dyDescent="0.25">
      <c r="A27" s="6" t="s">
        <v>133</v>
      </c>
      <c r="B27" s="6" t="s">
        <v>24</v>
      </c>
      <c r="C27" s="6" t="s">
        <v>25</v>
      </c>
      <c r="D27" s="7">
        <v>4.7999999999999999E-15</v>
      </c>
      <c r="E27" s="6">
        <v>6.93E-2</v>
      </c>
      <c r="F27" s="6">
        <v>0.55010000000000003</v>
      </c>
      <c r="G27" s="6">
        <v>8.8482639999999998E-3</v>
      </c>
      <c r="H27" s="11">
        <f t="shared" si="0"/>
        <v>2.3771364041502E-3</v>
      </c>
      <c r="I27" s="11">
        <f t="shared" si="1"/>
        <v>298.98191109579454</v>
      </c>
    </row>
    <row r="28" spans="1:9" x14ac:dyDescent="0.25">
      <c r="A28" s="6" t="s">
        <v>138</v>
      </c>
      <c r="B28" s="6" t="s">
        <v>27</v>
      </c>
      <c r="C28" s="6" t="s">
        <v>30</v>
      </c>
      <c r="D28" s="7">
        <v>5.8999999999999996E-15</v>
      </c>
      <c r="E28" s="6">
        <v>7.1900000000000006E-2</v>
      </c>
      <c r="F28" s="6">
        <v>0.64480000000000004</v>
      </c>
      <c r="G28" s="6">
        <v>9.2107839999999996E-3</v>
      </c>
      <c r="H28" s="11">
        <f t="shared" si="0"/>
        <v>2.3680221606911999E-3</v>
      </c>
      <c r="I28" s="11">
        <f t="shared" si="1"/>
        <v>297.83285541453188</v>
      </c>
    </row>
    <row r="29" spans="1:9" x14ac:dyDescent="0.25">
      <c r="A29" s="6" t="s">
        <v>153</v>
      </c>
      <c r="B29" s="6" t="s">
        <v>30</v>
      </c>
      <c r="C29" s="6" t="s">
        <v>27</v>
      </c>
      <c r="D29" s="7">
        <v>4.8999999999999999E-14</v>
      </c>
      <c r="E29" s="6">
        <v>8.8900000000000007E-2</v>
      </c>
      <c r="F29" s="6">
        <v>0.7954</v>
      </c>
      <c r="G29" s="6">
        <v>1.1798970000000001E-2</v>
      </c>
      <c r="H29" s="11">
        <f t="shared" si="0"/>
        <v>2.5723184553528003E-3</v>
      </c>
      <c r="I29" s="11">
        <f t="shared" si="1"/>
        <v>323.59404511969626</v>
      </c>
    </row>
    <row r="30" spans="1:9" x14ac:dyDescent="0.25">
      <c r="A30" s="6" t="s">
        <v>146</v>
      </c>
      <c r="B30" s="6" t="s">
        <v>24</v>
      </c>
      <c r="C30" s="6" t="s">
        <v>25</v>
      </c>
      <c r="D30" s="7">
        <v>8.0999999999999996E-14</v>
      </c>
      <c r="E30" s="6">
        <v>6.6000000000000003E-2</v>
      </c>
      <c r="F30" s="6">
        <v>0.57189999999999996</v>
      </c>
      <c r="G30" s="6">
        <v>8.8368969999999998E-3</v>
      </c>
      <c r="H30" s="11">
        <f t="shared" si="0"/>
        <v>2.1329623576800002E-3</v>
      </c>
      <c r="I30" s="11">
        <f t="shared" si="1"/>
        <v>268.20552411696133</v>
      </c>
    </row>
    <row r="31" spans="1:9" x14ac:dyDescent="0.25">
      <c r="A31" s="6" t="s">
        <v>134</v>
      </c>
      <c r="B31" s="6" t="s">
        <v>24</v>
      </c>
      <c r="C31" s="6" t="s">
        <v>25</v>
      </c>
      <c r="D31" s="7">
        <v>2.3999999999999999E-13</v>
      </c>
      <c r="E31" s="6">
        <v>6.8900000000000003E-2</v>
      </c>
      <c r="F31" s="6">
        <v>0.67569999999999997</v>
      </c>
      <c r="G31" s="6">
        <v>9.4069349999999999E-3</v>
      </c>
      <c r="H31" s="11">
        <f t="shared" si="0"/>
        <v>2.0805076023342E-3</v>
      </c>
      <c r="I31" s="11">
        <f t="shared" si="1"/>
        <v>261.59594375260087</v>
      </c>
    </row>
    <row r="32" spans="1:9" x14ac:dyDescent="0.25">
      <c r="A32" s="6" t="s">
        <v>92</v>
      </c>
      <c r="B32" s="6" t="s">
        <v>30</v>
      </c>
      <c r="C32" s="6" t="s">
        <v>27</v>
      </c>
      <c r="D32" s="7">
        <v>3.4000000000000002E-13</v>
      </c>
      <c r="E32" s="6">
        <v>8.7400000000000005E-2</v>
      </c>
      <c r="F32" s="6">
        <v>0.15229999999999999</v>
      </c>
      <c r="G32" s="6">
        <v>1.2009577E-2</v>
      </c>
      <c r="H32" s="11">
        <f t="shared" si="0"/>
        <v>1.9723997891192002E-3</v>
      </c>
      <c r="I32" s="11">
        <f t="shared" si="1"/>
        <v>247.97597129321701</v>
      </c>
    </row>
    <row r="33" spans="1:9" x14ac:dyDescent="0.25">
      <c r="A33" s="6" t="s">
        <v>148</v>
      </c>
      <c r="B33" s="6" t="s">
        <v>30</v>
      </c>
      <c r="C33" s="6" t="s">
        <v>27</v>
      </c>
      <c r="D33" s="7">
        <v>6.3000000000000004E-13</v>
      </c>
      <c r="E33" s="6">
        <v>7.5800000000000006E-2</v>
      </c>
      <c r="F33" s="6">
        <v>0.23499999999999999</v>
      </c>
      <c r="G33" s="6">
        <v>1.0536812E-2</v>
      </c>
      <c r="H33" s="11">
        <f t="shared" si="0"/>
        <v>2.0658448620000003E-3</v>
      </c>
      <c r="I33" s="11">
        <f t="shared" si="1"/>
        <v>259.74848413080394</v>
      </c>
    </row>
    <row r="34" spans="1:9" x14ac:dyDescent="0.25">
      <c r="A34" s="6" t="s">
        <v>89</v>
      </c>
      <c r="B34" s="6" t="s">
        <v>27</v>
      </c>
      <c r="C34" s="6" t="s">
        <v>30</v>
      </c>
      <c r="D34" s="7">
        <v>6.6000000000000001E-12</v>
      </c>
      <c r="E34" s="6">
        <v>7.4800000000000005E-2</v>
      </c>
      <c r="F34" s="6">
        <v>0.76359999999999995</v>
      </c>
      <c r="G34" s="6">
        <v>1.0894169E-2</v>
      </c>
      <c r="H34" s="11">
        <f t="shared" si="0"/>
        <v>2.0199777388032005E-3</v>
      </c>
      <c r="I34" s="11">
        <f t="shared" si="1"/>
        <v>253.96971995697479</v>
      </c>
    </row>
    <row r="35" spans="1:9" x14ac:dyDescent="0.25">
      <c r="A35" s="6" t="s">
        <v>140</v>
      </c>
      <c r="B35" s="6" t="s">
        <v>24</v>
      </c>
      <c r="C35" s="6" t="s">
        <v>25</v>
      </c>
      <c r="D35" s="7">
        <v>1.1000000000000001E-11</v>
      </c>
      <c r="E35" s="6">
        <v>7.2400000000000006E-2</v>
      </c>
      <c r="F35" s="6">
        <v>0.76229999999999998</v>
      </c>
      <c r="G35" s="6">
        <v>1.065839E-2</v>
      </c>
      <c r="H35" s="11">
        <f t="shared" si="0"/>
        <v>1.8996003002592003E-3</v>
      </c>
      <c r="I35" s="11">
        <f t="shared" si="1"/>
        <v>238.80598359316042</v>
      </c>
    </row>
    <row r="36" spans="1:9" x14ac:dyDescent="0.25">
      <c r="A36" s="6" t="s">
        <v>112</v>
      </c>
      <c r="B36" s="6" t="s">
        <v>30</v>
      </c>
      <c r="C36" s="6" t="s">
        <v>27</v>
      </c>
      <c r="D36" s="7">
        <v>1.2000000000000001E-11</v>
      </c>
      <c r="E36" s="6">
        <v>6.3600000000000004E-2</v>
      </c>
      <c r="F36" s="6">
        <v>0.67390000000000005</v>
      </c>
      <c r="G36" s="6">
        <v>9.3802380000000008E-3</v>
      </c>
      <c r="H36" s="11">
        <f t="shared" si="0"/>
        <v>1.7778310303968002E-3</v>
      </c>
      <c r="I36" s="11">
        <f t="shared" si="1"/>
        <v>223.47064158002215</v>
      </c>
    </row>
    <row r="37" spans="1:9" x14ac:dyDescent="0.25">
      <c r="A37" s="6" t="s">
        <v>101</v>
      </c>
      <c r="B37" s="6" t="s">
        <v>24</v>
      </c>
      <c r="C37" s="6" t="s">
        <v>25</v>
      </c>
      <c r="D37" s="7">
        <v>1.3E-11</v>
      </c>
      <c r="E37" s="6">
        <v>9.7500000000000003E-2</v>
      </c>
      <c r="F37" s="6">
        <v>9.8299999999999998E-2</v>
      </c>
      <c r="G37" s="6">
        <v>1.440467E-2</v>
      </c>
      <c r="H37" s="11">
        <f t="shared" si="0"/>
        <v>1.685213053875E-3</v>
      </c>
      <c r="I37" s="11">
        <f t="shared" si="1"/>
        <v>211.80905131316746</v>
      </c>
    </row>
    <row r="38" spans="1:9" x14ac:dyDescent="0.25">
      <c r="A38" s="6" t="s">
        <v>127</v>
      </c>
      <c r="B38" s="6" t="s">
        <v>25</v>
      </c>
      <c r="C38" s="6" t="s">
        <v>24</v>
      </c>
      <c r="D38" s="7">
        <v>1.5E-11</v>
      </c>
      <c r="E38" s="6">
        <v>6.13E-2</v>
      </c>
      <c r="F38" s="6">
        <v>0.62949999999999995</v>
      </c>
      <c r="G38" s="6">
        <v>9.0843069999999998E-3</v>
      </c>
      <c r="H38" s="11">
        <f t="shared" si="0"/>
        <v>1.7528101985550002E-3</v>
      </c>
      <c r="I38" s="11">
        <f t="shared" si="1"/>
        <v>220.32003887477438</v>
      </c>
    </row>
    <row r="39" spans="1:9" x14ac:dyDescent="0.25">
      <c r="A39" s="6" t="s">
        <v>99</v>
      </c>
      <c r="B39" s="6" t="s">
        <v>24</v>
      </c>
      <c r="C39" s="6" t="s">
        <v>25</v>
      </c>
      <c r="D39" s="7">
        <v>3.3000000000000002E-11</v>
      </c>
      <c r="E39" s="6">
        <v>6.6500000000000004E-2</v>
      </c>
      <c r="F39" s="6">
        <v>0.25480000000000003</v>
      </c>
      <c r="G39" s="6">
        <v>1.0026353E-2</v>
      </c>
      <c r="H39" s="11">
        <f t="shared" si="0"/>
        <v>1.6793667727200005E-3</v>
      </c>
      <c r="I39" s="11">
        <f t="shared" si="1"/>
        <v>211.07301481473976</v>
      </c>
    </row>
    <row r="40" spans="1:9" x14ac:dyDescent="0.25">
      <c r="A40" s="6" t="s">
        <v>155</v>
      </c>
      <c r="B40" s="6" t="s">
        <v>25</v>
      </c>
      <c r="C40" s="6" t="s">
        <v>24</v>
      </c>
      <c r="D40" s="7">
        <v>3.7000000000000001E-11</v>
      </c>
      <c r="E40" s="6">
        <v>6.2700000000000006E-2</v>
      </c>
      <c r="F40" s="6">
        <v>0.33119999999999999</v>
      </c>
      <c r="G40" s="6">
        <v>9.4775710000000006E-3</v>
      </c>
      <c r="H40" s="11">
        <f t="shared" si="0"/>
        <v>1.7416130485248004E-3</v>
      </c>
      <c r="I40" s="11">
        <f t="shared" si="1"/>
        <v>218.91015404438761</v>
      </c>
    </row>
    <row r="41" spans="1:9" x14ac:dyDescent="0.25">
      <c r="A41" s="6" t="s">
        <v>113</v>
      </c>
      <c r="B41" s="6" t="s">
        <v>27</v>
      </c>
      <c r="C41" s="6" t="s">
        <v>30</v>
      </c>
      <c r="D41" s="7">
        <v>1.5E-10</v>
      </c>
      <c r="E41" s="6">
        <v>7.0499999999999993E-2</v>
      </c>
      <c r="F41" s="6">
        <v>0.20549999999999999</v>
      </c>
      <c r="G41" s="6">
        <v>1.1006381000000001E-2</v>
      </c>
      <c r="H41" s="11">
        <f t="shared" si="0"/>
        <v>1.6229829498749994E-3</v>
      </c>
      <c r="I41" s="11">
        <f t="shared" si="1"/>
        <v>203.97483331223489</v>
      </c>
    </row>
    <row r="42" spans="1:9" x14ac:dyDescent="0.25">
      <c r="A42" s="6" t="s">
        <v>118</v>
      </c>
      <c r="B42" s="6" t="s">
        <v>24</v>
      </c>
      <c r="C42" s="6" t="s">
        <v>25</v>
      </c>
      <c r="D42" s="7">
        <v>1.8E-10</v>
      </c>
      <c r="E42" s="6">
        <v>0.1118</v>
      </c>
      <c r="F42" s="6">
        <v>0.92630000000000001</v>
      </c>
      <c r="G42" s="6">
        <v>1.7530375000000001E-2</v>
      </c>
      <c r="H42" s="11">
        <f t="shared" si="0"/>
        <v>1.7066039821687995E-3</v>
      </c>
      <c r="I42" s="11">
        <f t="shared" si="1"/>
        <v>214.5022049798327</v>
      </c>
    </row>
    <row r="43" spans="1:9" x14ac:dyDescent="0.25">
      <c r="A43" s="6" t="s">
        <v>124</v>
      </c>
      <c r="B43" s="6" t="s">
        <v>25</v>
      </c>
      <c r="C43" s="6" t="s">
        <v>24</v>
      </c>
      <c r="D43" s="7">
        <v>4.2E-10</v>
      </c>
      <c r="E43" s="6">
        <v>8.6800000000000002E-2</v>
      </c>
      <c r="F43" s="6">
        <v>0.1182</v>
      </c>
      <c r="G43" s="6">
        <v>1.3895987E-2</v>
      </c>
      <c r="H43" s="11">
        <f t="shared" si="0"/>
        <v>1.5705689854847999E-3</v>
      </c>
      <c r="I43" s="11">
        <f t="shared" si="1"/>
        <v>197.37713786487961</v>
      </c>
    </row>
    <row r="44" spans="1:9" x14ac:dyDescent="0.25">
      <c r="A44" s="6" t="s">
        <v>90</v>
      </c>
      <c r="B44" s="6" t="s">
        <v>24</v>
      </c>
      <c r="C44" s="6" t="s">
        <v>25</v>
      </c>
      <c r="D44" s="7">
        <v>5.0000000000000003E-10</v>
      </c>
      <c r="E44" s="6">
        <v>7.2999999999999995E-2</v>
      </c>
      <c r="F44" s="6">
        <v>0.8276</v>
      </c>
      <c r="G44" s="6">
        <v>1.1738024E-2</v>
      </c>
      <c r="H44" s="11">
        <f t="shared" si="0"/>
        <v>1.52066468192E-3</v>
      </c>
      <c r="I44" s="11">
        <f t="shared" si="1"/>
        <v>191.09599389268101</v>
      </c>
    </row>
    <row r="45" spans="1:9" x14ac:dyDescent="0.25">
      <c r="A45" s="6" t="s">
        <v>115</v>
      </c>
      <c r="B45" s="6" t="s">
        <v>25</v>
      </c>
      <c r="C45" s="6" t="s">
        <v>27</v>
      </c>
      <c r="D45" s="7">
        <v>1.0999999999999999E-9</v>
      </c>
      <c r="E45" s="6">
        <v>5.3699999999999998E-2</v>
      </c>
      <c r="F45" s="6">
        <v>0.51780000000000004</v>
      </c>
      <c r="G45" s="6">
        <v>8.8116860000000009E-3</v>
      </c>
      <c r="H45" s="11">
        <f t="shared" si="0"/>
        <v>1.4400176633207998E-3</v>
      </c>
      <c r="I45" s="11">
        <f t="shared" si="1"/>
        <v>180.94678286862927</v>
      </c>
    </row>
    <row r="46" spans="1:9" x14ac:dyDescent="0.25">
      <c r="A46" s="6" t="s">
        <v>95</v>
      </c>
      <c r="B46" s="6" t="s">
        <v>30</v>
      </c>
      <c r="C46" s="6" t="s">
        <v>27</v>
      </c>
      <c r="D46" s="7">
        <v>1.3000000000000001E-9</v>
      </c>
      <c r="E46" s="6">
        <v>5.2999999999999999E-2</v>
      </c>
      <c r="F46" s="6">
        <v>0.50129999999999997</v>
      </c>
      <c r="G46" s="6">
        <v>8.7352119999999991E-3</v>
      </c>
      <c r="H46" s="11">
        <f t="shared" si="0"/>
        <v>1.4044905055799999E-3</v>
      </c>
      <c r="I46" s="11">
        <f t="shared" si="1"/>
        <v>176.47630548316144</v>
      </c>
    </row>
    <row r="47" spans="1:9" x14ac:dyDescent="0.25">
      <c r="A47" s="6" t="s">
        <v>128</v>
      </c>
      <c r="B47" s="6" t="s">
        <v>30</v>
      </c>
      <c r="C47" s="6" t="s">
        <v>25</v>
      </c>
      <c r="D47" s="7">
        <v>1.8E-9</v>
      </c>
      <c r="E47" s="6">
        <v>6.08E-2</v>
      </c>
      <c r="F47" s="6">
        <v>0.74860000000000004</v>
      </c>
      <c r="G47" s="6">
        <v>1.0108235E-2</v>
      </c>
      <c r="H47" s="11">
        <f t="shared" si="0"/>
        <v>1.3914008051711998E-3</v>
      </c>
      <c r="I47" s="11">
        <f t="shared" si="1"/>
        <v>174.82927362093997</v>
      </c>
    </row>
    <row r="48" spans="1:9" x14ac:dyDescent="0.25">
      <c r="A48" s="6" t="s">
        <v>152</v>
      </c>
      <c r="B48" s="6" t="s">
        <v>25</v>
      </c>
      <c r="C48" s="6" t="s">
        <v>24</v>
      </c>
      <c r="D48" s="7">
        <v>1.8E-9</v>
      </c>
      <c r="E48" s="6">
        <v>5.4899999999999997E-2</v>
      </c>
      <c r="F48" s="6">
        <v>0.6401</v>
      </c>
      <c r="G48" s="6">
        <v>9.1273369999999993E-3</v>
      </c>
      <c r="H48" s="11">
        <f t="shared" si="0"/>
        <v>1.3886869631597998E-3</v>
      </c>
      <c r="I48" s="11">
        <f t="shared" si="1"/>
        <v>174.48780564340325</v>
      </c>
    </row>
    <row r="49" spans="1:9" x14ac:dyDescent="0.25">
      <c r="A49" s="6" t="s">
        <v>91</v>
      </c>
      <c r="B49" s="6" t="s">
        <v>24</v>
      </c>
      <c r="C49" s="6" t="s">
        <v>25</v>
      </c>
      <c r="D49" s="7">
        <v>2.7999999999999998E-9</v>
      </c>
      <c r="E49" s="6">
        <v>6.3700000000000007E-2</v>
      </c>
      <c r="F49" s="6">
        <v>0.21060000000000001</v>
      </c>
      <c r="G49" s="6">
        <v>1.0718648000000001E-2</v>
      </c>
      <c r="H49" s="11">
        <f t="shared" si="0"/>
        <v>1.3491627727032004E-3</v>
      </c>
      <c r="I49" s="11">
        <f t="shared" si="1"/>
        <v>169.51490210026617</v>
      </c>
    </row>
    <row r="50" spans="1:9" x14ac:dyDescent="0.25">
      <c r="A50" s="6" t="s">
        <v>137</v>
      </c>
      <c r="B50" s="6" t="s">
        <v>24</v>
      </c>
      <c r="C50" s="6" t="s">
        <v>25</v>
      </c>
      <c r="D50" s="7">
        <v>3.3000000000000002E-9</v>
      </c>
      <c r="E50" s="6">
        <v>5.4699999999999999E-2</v>
      </c>
      <c r="F50" s="6">
        <v>0.60860000000000003</v>
      </c>
      <c r="G50" s="6">
        <v>9.2462169999999993E-3</v>
      </c>
      <c r="H50" s="11">
        <f t="shared" si="0"/>
        <v>1.4254678204471999E-3</v>
      </c>
      <c r="I50" s="11">
        <f t="shared" si="1"/>
        <v>179.11589872036876</v>
      </c>
    </row>
    <row r="51" spans="1:9" x14ac:dyDescent="0.25">
      <c r="A51" s="6" t="s">
        <v>88</v>
      </c>
      <c r="B51" s="6" t="s">
        <v>27</v>
      </c>
      <c r="C51" s="6" t="s">
        <v>30</v>
      </c>
      <c r="D51" s="7">
        <v>3.8000000000000001E-9</v>
      </c>
      <c r="E51" s="6">
        <v>5.9700000000000003E-2</v>
      </c>
      <c r="F51" s="6">
        <v>0.73529999999999995</v>
      </c>
      <c r="G51" s="6">
        <v>1.0131227E-2</v>
      </c>
      <c r="H51" s="11">
        <f t="shared" si="0"/>
        <v>1.3873855445838002E-3</v>
      </c>
      <c r="I51" s="11">
        <f t="shared" si="1"/>
        <v>174.32405588185605</v>
      </c>
    </row>
    <row r="52" spans="1:9" x14ac:dyDescent="0.25">
      <c r="A52" s="6" t="s">
        <v>129</v>
      </c>
      <c r="B52" s="6" t="s">
        <v>30</v>
      </c>
      <c r="C52" s="6" t="s">
        <v>24</v>
      </c>
      <c r="D52" s="7">
        <v>3.8000000000000001E-9</v>
      </c>
      <c r="E52" s="6">
        <v>5.2299999999999999E-2</v>
      </c>
      <c r="F52" s="6">
        <v>0.45390000000000003</v>
      </c>
      <c r="G52" s="6">
        <v>8.8754300000000001E-3</v>
      </c>
      <c r="H52" s="11">
        <f t="shared" si="0"/>
        <v>1.3560188686782002E-3</v>
      </c>
      <c r="I52" s="11">
        <f t="shared" si="1"/>
        <v>170.37750265579672</v>
      </c>
    </row>
    <row r="53" spans="1:9" x14ac:dyDescent="0.25">
      <c r="A53" s="6" t="s">
        <v>116</v>
      </c>
      <c r="B53" s="6" t="s">
        <v>25</v>
      </c>
      <c r="C53" s="6" t="s">
        <v>27</v>
      </c>
      <c r="D53" s="7">
        <v>4.1000000000000003E-9</v>
      </c>
      <c r="E53" s="6">
        <v>5.9700000000000003E-2</v>
      </c>
      <c r="F53" s="6">
        <v>0.70950000000000002</v>
      </c>
      <c r="G53" s="6">
        <v>1.0152876E-2</v>
      </c>
      <c r="H53" s="11">
        <f t="shared" si="0"/>
        <v>1.469187397755E-3</v>
      </c>
      <c r="I53" s="11">
        <f t="shared" si="1"/>
        <v>184.61752647661277</v>
      </c>
    </row>
    <row r="54" spans="1:9" x14ac:dyDescent="0.25">
      <c r="A54" s="6" t="s">
        <v>150</v>
      </c>
      <c r="B54" s="6" t="s">
        <v>27</v>
      </c>
      <c r="C54" s="6" t="s">
        <v>30</v>
      </c>
      <c r="D54" s="7">
        <v>4.2000000000000004E-9</v>
      </c>
      <c r="E54" s="6">
        <v>5.45E-2</v>
      </c>
      <c r="F54" s="6">
        <v>0.35639999999999999</v>
      </c>
      <c r="G54" s="6">
        <v>9.2748310000000007E-3</v>
      </c>
      <c r="H54" s="11">
        <f t="shared" si="0"/>
        <v>1.3626261871199999E-3</v>
      </c>
      <c r="I54" s="11">
        <f t="shared" si="1"/>
        <v>171.20881444290765</v>
      </c>
    </row>
    <row r="55" spans="1:9" x14ac:dyDescent="0.25">
      <c r="A55" s="6" t="s">
        <v>98</v>
      </c>
      <c r="B55" s="6" t="s">
        <v>24</v>
      </c>
      <c r="C55" s="6" t="s">
        <v>25</v>
      </c>
      <c r="D55" s="7">
        <v>5.0000000000000001E-9</v>
      </c>
      <c r="E55" s="6">
        <v>5.3499999999999999E-2</v>
      </c>
      <c r="F55" s="6">
        <v>0.38229999999999997</v>
      </c>
      <c r="G55" s="6">
        <v>9.1497220000000008E-3</v>
      </c>
      <c r="H55" s="11">
        <f t="shared" si="0"/>
        <v>1.3518218413949999E-3</v>
      </c>
      <c r="I55" s="11">
        <f t="shared" si="1"/>
        <v>169.84945174765909</v>
      </c>
    </row>
    <row r="56" spans="1:9" x14ac:dyDescent="0.25">
      <c r="A56" s="6" t="s">
        <v>154</v>
      </c>
      <c r="B56" s="6" t="s">
        <v>27</v>
      </c>
      <c r="C56" s="6" t="s">
        <v>30</v>
      </c>
      <c r="D56" s="7">
        <v>5.5999999999999997E-9</v>
      </c>
      <c r="E56" s="6">
        <v>5.9499999999999997E-2</v>
      </c>
      <c r="F56" s="6">
        <v>0.25259999999999999</v>
      </c>
      <c r="G56" s="6">
        <v>1.0208836000000001E-2</v>
      </c>
      <c r="H56" s="11">
        <f t="shared" si="0"/>
        <v>1.3367505358199997E-3</v>
      </c>
      <c r="I56" s="11">
        <f t="shared" si="1"/>
        <v>167.95328512589927</v>
      </c>
    </row>
    <row r="57" spans="1:9" x14ac:dyDescent="0.25">
      <c r="A57" s="6" t="s">
        <v>136</v>
      </c>
      <c r="B57" s="6" t="s">
        <v>25</v>
      </c>
      <c r="C57" s="6" t="s">
        <v>24</v>
      </c>
      <c r="D57" s="7">
        <v>6.7999999999999997E-9</v>
      </c>
      <c r="E57" s="6">
        <v>5.9700000000000003E-2</v>
      </c>
      <c r="F57" s="6">
        <v>0.7591</v>
      </c>
      <c r="G57" s="6">
        <v>1.0300579000000001E-2</v>
      </c>
      <c r="H57" s="11">
        <f t="shared" si="0"/>
        <v>1.3035102464142004E-3</v>
      </c>
      <c r="I57" s="11">
        <f t="shared" si="1"/>
        <v>163.771425900553</v>
      </c>
    </row>
    <row r="58" spans="1:9" x14ac:dyDescent="0.25">
      <c r="A58" s="6" t="s">
        <v>131</v>
      </c>
      <c r="B58" s="6" t="s">
        <v>27</v>
      </c>
      <c r="C58" s="6" t="s">
        <v>24</v>
      </c>
      <c r="D58" s="7">
        <v>9.3999999999999998E-9</v>
      </c>
      <c r="E58" s="6">
        <v>5.2999999999999999E-2</v>
      </c>
      <c r="F58" s="6">
        <v>0.35460000000000003</v>
      </c>
      <c r="G58" s="6">
        <v>9.2314960000000005E-3</v>
      </c>
      <c r="H58" s="11">
        <f t="shared" si="0"/>
        <v>1.2857289631200001E-3</v>
      </c>
      <c r="I58" s="11">
        <f t="shared" si="1"/>
        <v>161.53453127288356</v>
      </c>
    </row>
    <row r="59" spans="1:9" x14ac:dyDescent="0.25">
      <c r="A59" s="6" t="s">
        <v>105</v>
      </c>
      <c r="B59" s="6" t="s">
        <v>27</v>
      </c>
      <c r="C59" s="6" t="s">
        <v>24</v>
      </c>
      <c r="D59" s="7">
        <v>1.2E-8</v>
      </c>
      <c r="E59" s="6">
        <v>5.1999999999999998E-2</v>
      </c>
      <c r="F59" s="6">
        <v>0.36630000000000001</v>
      </c>
      <c r="G59" s="6">
        <v>9.1232450000000003E-3</v>
      </c>
      <c r="H59" s="11">
        <f t="shared" si="0"/>
        <v>1.2553282684799997E-3</v>
      </c>
      <c r="I59" s="11">
        <f t="shared" si="1"/>
        <v>157.71029267615458</v>
      </c>
    </row>
    <row r="60" spans="1:9" x14ac:dyDescent="0.25">
      <c r="A60" s="6" t="s">
        <v>107</v>
      </c>
      <c r="B60" s="6" t="s">
        <v>30</v>
      </c>
      <c r="C60" s="6" t="s">
        <v>25</v>
      </c>
      <c r="D60" s="7">
        <v>1.4E-8</v>
      </c>
      <c r="E60" s="6">
        <v>5.04E-2</v>
      </c>
      <c r="F60" s="6">
        <v>0.56920000000000004</v>
      </c>
      <c r="G60" s="6">
        <v>8.8835790000000008E-3</v>
      </c>
      <c r="H60" s="11">
        <f t="shared" si="0"/>
        <v>1.2457521764351999E-3</v>
      </c>
      <c r="I60" s="11">
        <f t="shared" si="1"/>
        <v>156.50572168161617</v>
      </c>
    </row>
    <row r="61" spans="1:9" x14ac:dyDescent="0.25">
      <c r="A61" s="6" t="s">
        <v>145</v>
      </c>
      <c r="B61" s="6" t="s">
        <v>30</v>
      </c>
      <c r="C61" s="6" t="s">
        <v>27</v>
      </c>
      <c r="D61" s="7">
        <v>1.4E-8</v>
      </c>
      <c r="E61" s="6">
        <v>0.17610000000000001</v>
      </c>
      <c r="F61" s="6">
        <v>0.98019999999999996</v>
      </c>
      <c r="G61" s="6">
        <v>3.1039649999999998E-2</v>
      </c>
      <c r="H61" s="11">
        <f t="shared" si="0"/>
        <v>1.2037286464632025E-3</v>
      </c>
      <c r="I61" s="11">
        <f t="shared" si="1"/>
        <v>151.21987961597881</v>
      </c>
    </row>
    <row r="62" spans="1:9" x14ac:dyDescent="0.25">
      <c r="A62" s="6" t="s">
        <v>106</v>
      </c>
      <c r="B62" s="6" t="s">
        <v>27</v>
      </c>
      <c r="C62" s="6" t="s">
        <v>30</v>
      </c>
      <c r="D62" s="7">
        <v>1.6000000000000001E-8</v>
      </c>
      <c r="E62" s="6">
        <v>5.2200000000000003E-2</v>
      </c>
      <c r="F62" s="6">
        <v>0.67200000000000004</v>
      </c>
      <c r="G62" s="6">
        <v>9.2381519999999995E-3</v>
      </c>
      <c r="H62" s="11">
        <f t="shared" si="0"/>
        <v>1.2011966668799999E-3</v>
      </c>
      <c r="I62" s="11">
        <f t="shared" si="1"/>
        <v>150.90141405235514</v>
      </c>
    </row>
    <row r="63" spans="1:9" x14ac:dyDescent="0.25">
      <c r="A63" s="6" t="s">
        <v>157</v>
      </c>
      <c r="B63" s="6" t="s">
        <v>24</v>
      </c>
      <c r="C63" s="6" t="s">
        <v>27</v>
      </c>
      <c r="D63" s="7">
        <v>2.0999999999999999E-8</v>
      </c>
      <c r="E63" s="6">
        <v>4.9799999999999997E-2</v>
      </c>
      <c r="F63" s="6">
        <v>0.43030000000000002</v>
      </c>
      <c r="G63" s="6">
        <v>8.8872159999999999E-3</v>
      </c>
      <c r="H63" s="11">
        <f t="shared" si="0"/>
        <v>1.2159234849527998E-3</v>
      </c>
      <c r="I63" s="11">
        <f t="shared" si="1"/>
        <v>152.75373612962684</v>
      </c>
    </row>
    <row r="64" spans="1:9" x14ac:dyDescent="0.25">
      <c r="A64" s="6" t="s">
        <v>151</v>
      </c>
      <c r="B64" s="6" t="s">
        <v>24</v>
      </c>
      <c r="C64" s="6" t="s">
        <v>25</v>
      </c>
      <c r="D64" s="7">
        <v>2.6000000000000001E-8</v>
      </c>
      <c r="E64" s="6">
        <v>9.8199999999999996E-2</v>
      </c>
      <c r="F64" s="6">
        <v>7.1900000000000006E-2</v>
      </c>
      <c r="G64" s="6">
        <v>1.7641444999999999E-2</v>
      </c>
      <c r="H64" s="11">
        <f t="shared" si="0"/>
        <v>1.2869943321272002E-3</v>
      </c>
      <c r="I64" s="11">
        <f t="shared" si="1"/>
        <v>161.69371271546584</v>
      </c>
    </row>
    <row r="65" spans="1:9" x14ac:dyDescent="0.25">
      <c r="A65" s="6" t="s">
        <v>100</v>
      </c>
      <c r="B65" s="6" t="s">
        <v>25</v>
      </c>
      <c r="C65" s="6" t="s">
        <v>24</v>
      </c>
      <c r="D65" s="7">
        <v>2.7999999999999999E-8</v>
      </c>
      <c r="E65" s="6">
        <v>4.87E-2</v>
      </c>
      <c r="F65" s="6">
        <v>0.49759999999999999</v>
      </c>
      <c r="G65" s="6">
        <v>8.7692389999999999E-3</v>
      </c>
      <c r="H65" s="11">
        <f t="shared" si="0"/>
        <v>1.1858176781311999E-3</v>
      </c>
      <c r="I65" s="11">
        <f t="shared" si="1"/>
        <v>148.96712100906515</v>
      </c>
    </row>
    <row r="66" spans="1:9" x14ac:dyDescent="0.25">
      <c r="A66" s="6" t="s">
        <v>96</v>
      </c>
      <c r="B66" s="6" t="s">
        <v>24</v>
      </c>
      <c r="C66" s="6" t="s">
        <v>25</v>
      </c>
      <c r="D66" s="7">
        <v>2.9000000000000002E-8</v>
      </c>
      <c r="E66" s="6">
        <v>8.4199999999999997E-2</v>
      </c>
      <c r="F66" s="6">
        <v>9.8000000000000004E-2</v>
      </c>
      <c r="G66" s="6">
        <v>1.5178366E-2</v>
      </c>
      <c r="H66" s="11">
        <f t="shared" si="0"/>
        <v>1.2533916348799999E-3</v>
      </c>
      <c r="I66" s="11">
        <f t="shared" si="1"/>
        <v>157.46668280957383</v>
      </c>
    </row>
    <row r="67" spans="1:9" x14ac:dyDescent="0.25">
      <c r="A67" s="6" t="s">
        <v>123</v>
      </c>
      <c r="B67" s="6" t="s">
        <v>25</v>
      </c>
      <c r="C67" s="6" t="s">
        <v>30</v>
      </c>
      <c r="D67" s="7">
        <v>3.1E-8</v>
      </c>
      <c r="E67" s="6">
        <v>8.1799999999999998E-2</v>
      </c>
      <c r="F67" s="6">
        <v>0.90339999999999998</v>
      </c>
      <c r="G67" s="6">
        <v>1.4776831000000001E-2</v>
      </c>
      <c r="H67" s="11">
        <f t="shared" si="0"/>
        <v>1.1678681529312001E-3</v>
      </c>
      <c r="I67" s="11">
        <f t="shared" si="1"/>
        <v>146.70959395154782</v>
      </c>
    </row>
    <row r="68" spans="1:9" x14ac:dyDescent="0.25">
      <c r="A68" s="6" t="s">
        <v>156</v>
      </c>
      <c r="B68" s="6" t="s">
        <v>27</v>
      </c>
      <c r="C68" s="6" t="s">
        <v>24</v>
      </c>
      <c r="D68" s="7">
        <v>3.1E-8</v>
      </c>
      <c r="E68" s="6">
        <v>5.5E-2</v>
      </c>
      <c r="F68" s="6">
        <v>0.73209999999999997</v>
      </c>
      <c r="G68" s="6">
        <v>9.9355220000000005E-3</v>
      </c>
      <c r="H68" s="11">
        <f t="shared" ref="H68:H72" si="2">2*(1-F68)*F68*E68*E68</f>
        <v>1.1865840195000002E-3</v>
      </c>
      <c r="I68" s="11">
        <f t="shared" ref="I68:I72" si="3">125475*H68/(1-H68)</f>
        <v>149.06350622113516</v>
      </c>
    </row>
    <row r="69" spans="1:9" x14ac:dyDescent="0.25">
      <c r="A69" s="6" t="s">
        <v>108</v>
      </c>
      <c r="B69" s="6" t="s">
        <v>27</v>
      </c>
      <c r="C69" s="6" t="s">
        <v>30</v>
      </c>
      <c r="D69" s="7">
        <v>3.5999999999999998E-8</v>
      </c>
      <c r="E69" s="6">
        <v>7.7799999999999994E-2</v>
      </c>
      <c r="F69" s="6">
        <v>0.8861</v>
      </c>
      <c r="G69" s="6">
        <v>1.4121246E-2</v>
      </c>
      <c r="H69" s="11">
        <f t="shared" si="2"/>
        <v>1.2217874231671999E-3</v>
      </c>
      <c r="I69" s="11">
        <f t="shared" si="3"/>
        <v>153.4913106748524</v>
      </c>
    </row>
    <row r="70" spans="1:9" x14ac:dyDescent="0.25">
      <c r="A70" s="6" t="s">
        <v>147</v>
      </c>
      <c r="B70" s="6" t="s">
        <v>25</v>
      </c>
      <c r="C70" s="6" t="s">
        <v>24</v>
      </c>
      <c r="D70" s="7">
        <v>4.1999999999999999E-8</v>
      </c>
      <c r="E70" s="6">
        <v>6.3200000000000006E-2</v>
      </c>
      <c r="F70" s="6">
        <v>0.18260000000000001</v>
      </c>
      <c r="G70" s="6">
        <v>1.1528158E-2</v>
      </c>
      <c r="H70" s="11">
        <f t="shared" si="2"/>
        <v>1.1923384765952002E-3</v>
      </c>
      <c r="I70" s="11">
        <f t="shared" si="3"/>
        <v>149.78726747309497</v>
      </c>
    </row>
    <row r="71" spans="1:9" x14ac:dyDescent="0.25">
      <c r="A71" s="6" t="s">
        <v>130</v>
      </c>
      <c r="B71" s="6" t="s">
        <v>24</v>
      </c>
      <c r="C71" s="6" t="s">
        <v>25</v>
      </c>
      <c r="D71" s="7">
        <v>4.3999999999999997E-8</v>
      </c>
      <c r="E71" s="6">
        <v>5.11E-2</v>
      </c>
      <c r="F71" s="6">
        <v>0.32600000000000001</v>
      </c>
      <c r="G71" s="6">
        <v>9.3350459999999996E-3</v>
      </c>
      <c r="H71" s="11">
        <f t="shared" si="2"/>
        <v>1.1474910120799998E-3</v>
      </c>
      <c r="I71" s="11">
        <f t="shared" si="3"/>
        <v>144.14684194629106</v>
      </c>
    </row>
    <row r="72" spans="1:9" x14ac:dyDescent="0.25">
      <c r="A72" s="6" t="s">
        <v>104</v>
      </c>
      <c r="B72" s="6" t="s">
        <v>25</v>
      </c>
      <c r="C72" s="6" t="s">
        <v>24</v>
      </c>
      <c r="D72" s="7">
        <v>4.6999999999999997E-8</v>
      </c>
      <c r="E72" s="6">
        <v>6.5000000000000002E-2</v>
      </c>
      <c r="F72" s="6">
        <v>0.83450000000000002</v>
      </c>
      <c r="G72" s="6">
        <v>1.1899745E-2</v>
      </c>
      <c r="H72" s="11">
        <f t="shared" si="2"/>
        <v>1.1670273874999997E-3</v>
      </c>
      <c r="I72" s="11">
        <f t="shared" si="3"/>
        <v>146.60385215714285</v>
      </c>
    </row>
    <row r="73" spans="1:9" x14ac:dyDescent="0.25">
      <c r="A73" s="6"/>
      <c r="B73" s="6"/>
      <c r="C73" s="6"/>
      <c r="D73" s="7"/>
      <c r="E73" s="6"/>
      <c r="F73" s="6"/>
      <c r="G73" s="6"/>
    </row>
    <row r="74" spans="1:9" x14ac:dyDescent="0.25">
      <c r="A74" s="6"/>
      <c r="B74" s="6"/>
      <c r="C74" s="6"/>
      <c r="D74" s="7"/>
      <c r="E74" s="6"/>
      <c r="F74" s="6"/>
      <c r="G74" s="6"/>
    </row>
    <row r="75" spans="1:9" x14ac:dyDescent="0.25">
      <c r="A75" s="6"/>
      <c r="B75" s="6"/>
      <c r="C75" s="6"/>
      <c r="D75" s="7"/>
      <c r="E75" s="6"/>
      <c r="F75" s="6"/>
      <c r="G75" s="6"/>
    </row>
    <row r="76" spans="1:9" x14ac:dyDescent="0.25">
      <c r="A76" s="6"/>
      <c r="B76" s="6"/>
      <c r="C76" s="6"/>
      <c r="D76" s="7"/>
      <c r="E76" s="6"/>
      <c r="F76" s="6"/>
      <c r="G76" s="6"/>
    </row>
    <row r="77" spans="1:9" x14ac:dyDescent="0.25">
      <c r="A77" s="6"/>
      <c r="B77" s="6"/>
      <c r="C77" s="6"/>
      <c r="D77" s="7"/>
      <c r="E77" s="6"/>
      <c r="F77" s="6"/>
      <c r="G77" s="6"/>
    </row>
    <row r="78" spans="1:9" x14ac:dyDescent="0.25">
      <c r="A78" s="6"/>
      <c r="B78" s="6"/>
      <c r="C78" s="6"/>
      <c r="D78" s="7"/>
      <c r="E78" s="6"/>
      <c r="F78" s="6"/>
      <c r="G78" s="6"/>
    </row>
    <row r="79" spans="1:9" x14ac:dyDescent="0.25">
      <c r="A79" s="6"/>
      <c r="B79" s="6"/>
      <c r="C79" s="6"/>
      <c r="D79" s="7"/>
      <c r="E79" s="6"/>
      <c r="F79" s="6"/>
      <c r="G79" s="6"/>
    </row>
    <row r="80" spans="1:9" x14ac:dyDescent="0.25">
      <c r="A80" s="6"/>
      <c r="B80" s="6"/>
      <c r="C80" s="6"/>
      <c r="D80" s="7"/>
      <c r="E80" s="6"/>
      <c r="F80" s="6"/>
      <c r="G80" s="6"/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workbookViewId="0">
      <selection activeCell="C4" sqref="C4"/>
    </sheetView>
  </sheetViews>
  <sheetFormatPr defaultRowHeight="13.8" x14ac:dyDescent="0.25"/>
  <cols>
    <col min="1" max="1" width="18.5546875" customWidth="1"/>
    <col min="2" max="2" width="22.77734375" customWidth="1"/>
    <col min="5" max="5" width="97.77734375" customWidth="1"/>
  </cols>
  <sheetData>
    <row r="1" spans="1:5" ht="15.6" x14ac:dyDescent="0.3">
      <c r="A1" s="10" t="s">
        <v>284</v>
      </c>
      <c r="B1" s="9"/>
      <c r="C1" s="9"/>
      <c r="D1" s="9"/>
      <c r="E1" s="9"/>
    </row>
    <row r="2" spans="1:5" x14ac:dyDescent="0.25">
      <c r="A2" s="12" t="s">
        <v>4</v>
      </c>
      <c r="B2" s="12" t="s">
        <v>0</v>
      </c>
      <c r="C2" s="12" t="s">
        <v>1</v>
      </c>
      <c r="D2" s="12" t="s">
        <v>2</v>
      </c>
      <c r="E2" s="12" t="s">
        <v>3</v>
      </c>
    </row>
    <row r="3" spans="1:5" ht="15.6" customHeight="1" x14ac:dyDescent="0.25">
      <c r="A3" s="32" t="s">
        <v>5</v>
      </c>
      <c r="B3" s="6" t="s">
        <v>6</v>
      </c>
      <c r="C3" s="6">
        <v>5458</v>
      </c>
      <c r="D3" s="6">
        <v>259583</v>
      </c>
      <c r="E3" s="13" t="s">
        <v>8</v>
      </c>
    </row>
    <row r="4" spans="1:5" ht="15.6" customHeight="1" x14ac:dyDescent="0.25">
      <c r="A4" s="33"/>
      <c r="B4" s="6" t="s">
        <v>7</v>
      </c>
      <c r="C4" s="6">
        <v>5693</v>
      </c>
      <c r="D4" s="6">
        <v>386740</v>
      </c>
      <c r="E4" s="39" t="s">
        <v>9</v>
      </c>
    </row>
    <row r="5" spans="1:5" ht="15.6" customHeight="1" x14ac:dyDescent="0.25">
      <c r="A5" s="33" t="s">
        <v>10</v>
      </c>
      <c r="B5" s="6" t="s">
        <v>6</v>
      </c>
      <c r="C5" s="6">
        <v>3292</v>
      </c>
      <c r="D5" s="6">
        <v>259583</v>
      </c>
      <c r="E5" s="13" t="s">
        <v>11</v>
      </c>
    </row>
    <row r="6" spans="1:5" ht="15.6" customHeight="1" x14ac:dyDescent="0.25">
      <c r="A6" s="33"/>
      <c r="B6" s="6" t="s">
        <v>7</v>
      </c>
      <c r="C6" s="6">
        <v>3856</v>
      </c>
      <c r="D6" s="6">
        <v>386740</v>
      </c>
      <c r="E6" s="13" t="s">
        <v>12</v>
      </c>
    </row>
    <row r="7" spans="1:5" ht="15.6" customHeight="1" x14ac:dyDescent="0.25">
      <c r="A7" s="33" t="s">
        <v>13</v>
      </c>
      <c r="B7" s="6" t="s">
        <v>6</v>
      </c>
      <c r="C7" s="6">
        <v>2017</v>
      </c>
      <c r="D7" s="6">
        <v>259583</v>
      </c>
      <c r="E7" s="14" t="s">
        <v>14</v>
      </c>
    </row>
    <row r="8" spans="1:5" ht="15.6" customHeight="1" x14ac:dyDescent="0.25">
      <c r="A8" s="33"/>
      <c r="B8" s="6" t="s">
        <v>7</v>
      </c>
      <c r="C8" s="6">
        <v>2705</v>
      </c>
      <c r="D8" s="6">
        <v>386740</v>
      </c>
      <c r="E8" s="14" t="s">
        <v>15</v>
      </c>
    </row>
    <row r="9" spans="1:5" ht="15.6" customHeight="1" x14ac:dyDescent="0.25">
      <c r="A9" s="15" t="s">
        <v>158</v>
      </c>
      <c r="B9" s="16" t="s">
        <v>159</v>
      </c>
      <c r="C9" s="16">
        <v>31964</v>
      </c>
      <c r="D9" s="16">
        <v>419135</v>
      </c>
      <c r="E9" s="17" t="s">
        <v>160</v>
      </c>
    </row>
  </sheetData>
  <mergeCells count="3">
    <mergeCell ref="A3:A4"/>
    <mergeCell ref="A5:A6"/>
    <mergeCell ref="A7:A8"/>
  </mergeCells>
  <phoneticPr fontId="1" type="noConversion"/>
  <hyperlinks>
    <hyperlink ref="E3" r:id="rId1" xr:uid="{F522E049-60D2-46CD-8315-D041C0DA1CF3}"/>
    <hyperlink ref="E4" r:id="rId2" xr:uid="{90A15AF5-A2F5-4DDE-98B7-9509423C84E0}"/>
    <hyperlink ref="E5" r:id="rId3" xr:uid="{1B5D0EE9-C165-40ED-A084-ABFA1969D859}"/>
    <hyperlink ref="E6" r:id="rId4" xr:uid="{E2A5D0E4-62B8-44E4-B202-57252C4D0366}"/>
    <hyperlink ref="E7" r:id="rId5" xr:uid="{A190E784-E9AC-4519-90D3-F85866BB8A72}"/>
    <hyperlink ref="E8" r:id="rId6" xr:uid="{FC47A92F-11BC-4BA5-A1B8-C5BCAD164FCB}"/>
    <hyperlink ref="E9" r:id="rId7" xr:uid="{76D26306-E554-4792-9F27-94B2BEEA661C}"/>
  </hyperlinks>
  <pageMargins left="0.7" right="0.7" top="0.75" bottom="0.75" header="0.3" footer="0.3"/>
  <pageSetup paperSize="9" orientation="portrait" verticalDpi="0"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F8C76-0F69-4D58-91E8-BE773D30961F}">
  <dimension ref="A1:M39"/>
  <sheetViews>
    <sheetView workbookViewId="0"/>
  </sheetViews>
  <sheetFormatPr defaultRowHeight="13.8" x14ac:dyDescent="0.25"/>
  <cols>
    <col min="1" max="1" width="12.21875" style="1" bestFit="1" customWidth="1"/>
    <col min="2" max="2" width="13.44140625" style="1" bestFit="1" customWidth="1"/>
    <col min="3" max="3" width="13.88671875" style="1" bestFit="1" customWidth="1"/>
    <col min="4" max="4" width="20.33203125" style="1" bestFit="1" customWidth="1"/>
    <col min="5" max="5" width="20.21875" style="1" bestFit="1" customWidth="1"/>
    <col min="6" max="6" width="12.44140625" style="1" bestFit="1" customWidth="1"/>
    <col min="7" max="7" width="12.77734375" style="1" bestFit="1" customWidth="1"/>
    <col min="8" max="8" width="11.88671875" style="1" bestFit="1" customWidth="1"/>
    <col min="9" max="9" width="11.77734375" style="1" bestFit="1" customWidth="1"/>
    <col min="10" max="10" width="13.33203125" style="1" bestFit="1" customWidth="1"/>
    <col min="11" max="11" width="13.6640625" style="1" bestFit="1" customWidth="1"/>
    <col min="12" max="12" width="15.5546875" style="1" bestFit="1" customWidth="1"/>
    <col min="13" max="13" width="14.33203125" style="1" bestFit="1" customWidth="1"/>
  </cols>
  <sheetData>
    <row r="1" spans="1:13" ht="15.6" x14ac:dyDescent="0.25">
      <c r="A1" s="8" t="s">
        <v>234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25">
      <c r="A2" s="5" t="s">
        <v>16</v>
      </c>
      <c r="B2" s="5" t="s">
        <v>17</v>
      </c>
      <c r="C2" s="5" t="s">
        <v>18</v>
      </c>
      <c r="D2" s="5" t="s">
        <v>19</v>
      </c>
      <c r="E2" s="5" t="s">
        <v>20</v>
      </c>
      <c r="F2" s="5" t="s">
        <v>21</v>
      </c>
      <c r="G2" s="5" t="s">
        <v>22</v>
      </c>
      <c r="H2" s="5" t="s">
        <v>64</v>
      </c>
      <c r="I2" s="5" t="s">
        <v>65</v>
      </c>
      <c r="J2" s="5" t="s">
        <v>66</v>
      </c>
      <c r="K2" s="5" t="s">
        <v>67</v>
      </c>
      <c r="L2" s="5" t="s">
        <v>68</v>
      </c>
      <c r="M2" s="5" t="s">
        <v>69</v>
      </c>
    </row>
    <row r="3" spans="1:13" x14ac:dyDescent="0.25">
      <c r="A3" s="6" t="s">
        <v>23</v>
      </c>
      <c r="B3" s="7">
        <v>2.0999999999999999E-11</v>
      </c>
      <c r="C3" s="6">
        <v>2.9383777999999999E-2</v>
      </c>
      <c r="D3" s="6" t="s">
        <v>24</v>
      </c>
      <c r="E3" s="6" t="s">
        <v>25</v>
      </c>
      <c r="F3" s="6">
        <v>0.17499999999999999</v>
      </c>
      <c r="G3" s="6">
        <v>1.009997E-2</v>
      </c>
      <c r="H3" s="6" t="s">
        <v>25</v>
      </c>
      <c r="I3" s="6" t="s">
        <v>24</v>
      </c>
      <c r="J3" s="6">
        <v>0.17315900000000001</v>
      </c>
      <c r="K3" s="6">
        <v>-3.5917600000000001E-2</v>
      </c>
      <c r="L3" s="6">
        <v>2.6368800000000001E-2</v>
      </c>
      <c r="M3" s="6">
        <v>0.82577400000000001</v>
      </c>
    </row>
    <row r="4" spans="1:13" x14ac:dyDescent="0.25">
      <c r="A4" s="6" t="s">
        <v>26</v>
      </c>
      <c r="B4" s="7">
        <v>3.7999999999999998E-11</v>
      </c>
      <c r="C4" s="6">
        <v>2.5305865E-2</v>
      </c>
      <c r="D4" s="6" t="s">
        <v>24</v>
      </c>
      <c r="E4" s="6" t="s">
        <v>27</v>
      </c>
      <c r="F4" s="6">
        <v>0.34599999999999997</v>
      </c>
      <c r="G4" s="6">
        <v>8.8130350000000003E-3</v>
      </c>
      <c r="H4" s="6" t="s">
        <v>24</v>
      </c>
      <c r="I4" s="6" t="s">
        <v>27</v>
      </c>
      <c r="J4" s="6">
        <v>0.36285000000000001</v>
      </c>
      <c r="K4" s="6">
        <v>-1.8555700000000001E-2</v>
      </c>
      <c r="L4" s="6">
        <v>2.0392E-2</v>
      </c>
      <c r="M4" s="6">
        <v>0.38028200000000001</v>
      </c>
    </row>
    <row r="5" spans="1:13" x14ac:dyDescent="0.25">
      <c r="A5" s="6" t="s">
        <v>28</v>
      </c>
      <c r="B5" s="7">
        <v>2.9000000000000002E-12</v>
      </c>
      <c r="C5" s="6">
        <v>5.6904850999999999E-2</v>
      </c>
      <c r="D5" s="6" t="s">
        <v>27</v>
      </c>
      <c r="E5" s="6" t="s">
        <v>25</v>
      </c>
      <c r="F5" s="6">
        <v>5.1999999999999998E-2</v>
      </c>
      <c r="G5" s="6">
        <v>1.8765271E-2</v>
      </c>
      <c r="H5" s="6" t="s">
        <v>27</v>
      </c>
      <c r="I5" s="6" t="s">
        <v>25</v>
      </c>
      <c r="J5" s="6">
        <v>5.1524100000000003E-2</v>
      </c>
      <c r="K5" s="6">
        <v>-7.2673199999999993E-2</v>
      </c>
      <c r="L5" s="6">
        <v>3.7324099999999999E-2</v>
      </c>
      <c r="M5" s="6">
        <v>7.9429E-2</v>
      </c>
    </row>
    <row r="6" spans="1:13" x14ac:dyDescent="0.25">
      <c r="A6" s="6" t="s">
        <v>29</v>
      </c>
      <c r="B6" s="7">
        <v>2.9000000000000002E-8</v>
      </c>
      <c r="C6" s="6">
        <v>-1.7728766999999999E-2</v>
      </c>
      <c r="D6" s="6" t="s">
        <v>30</v>
      </c>
      <c r="E6" s="6" t="s">
        <v>27</v>
      </c>
      <c r="F6" s="6">
        <v>0.38</v>
      </c>
      <c r="G6" s="6">
        <v>7.3588029999999997E-3</v>
      </c>
      <c r="H6" s="6" t="s">
        <v>30</v>
      </c>
      <c r="I6" s="6" t="s">
        <v>27</v>
      </c>
      <c r="J6" s="6">
        <v>0.36742900000000001</v>
      </c>
      <c r="K6" s="6">
        <v>-1.86774E-2</v>
      </c>
      <c r="L6" s="6">
        <v>2.07228E-2</v>
      </c>
      <c r="M6" s="6">
        <v>0.35148099999999999</v>
      </c>
    </row>
    <row r="7" spans="1:13" x14ac:dyDescent="0.25">
      <c r="A7" s="6" t="s">
        <v>31</v>
      </c>
      <c r="B7" s="7">
        <v>6.7999999999999996E-17</v>
      </c>
      <c r="C7" s="6">
        <v>-3.6212173E-2</v>
      </c>
      <c r="D7" s="6" t="s">
        <v>24</v>
      </c>
      <c r="E7" s="6" t="s">
        <v>27</v>
      </c>
      <c r="F7" s="6">
        <v>0.19500000000000001</v>
      </c>
      <c r="G7" s="6">
        <v>9.9852759999999995E-3</v>
      </c>
      <c r="H7" s="6" t="s">
        <v>24</v>
      </c>
      <c r="I7" s="6" t="s">
        <v>27</v>
      </c>
      <c r="J7" s="6">
        <v>0.128084</v>
      </c>
      <c r="K7" s="6">
        <v>-3.5252800000000001E-2</v>
      </c>
      <c r="L7" s="6">
        <v>2.3166699999999998E-2</v>
      </c>
      <c r="M7" s="6">
        <v>0.23932899999999999</v>
      </c>
    </row>
    <row r="8" spans="1:13" x14ac:dyDescent="0.25">
      <c r="A8" s="6" t="s">
        <v>32</v>
      </c>
      <c r="B8" s="7">
        <v>3.7000000000000001E-19</v>
      </c>
      <c r="C8" s="6">
        <v>4.5322978999999999E-2</v>
      </c>
      <c r="D8" s="6" t="s">
        <v>30</v>
      </c>
      <c r="E8" s="6" t="s">
        <v>24</v>
      </c>
      <c r="F8" s="6">
        <v>0.14499999999999999</v>
      </c>
      <c r="G8" s="6">
        <v>1.1666098E-2</v>
      </c>
      <c r="H8" s="6" t="s">
        <v>30</v>
      </c>
      <c r="I8" s="6" t="s">
        <v>24</v>
      </c>
      <c r="J8" s="6">
        <v>0.37195699999999998</v>
      </c>
      <c r="K8" s="6">
        <v>3.4301199999999997E-2</v>
      </c>
      <c r="L8" s="6">
        <v>3.8419300000000003E-2</v>
      </c>
      <c r="M8" s="6">
        <v>7.2636599999999996E-2</v>
      </c>
    </row>
    <row r="9" spans="1:13" x14ac:dyDescent="0.25">
      <c r="A9" s="6" t="s">
        <v>33</v>
      </c>
      <c r="B9" s="7">
        <v>2.7E-10</v>
      </c>
      <c r="C9" s="6">
        <v>-2.2276395000000001E-2</v>
      </c>
      <c r="D9" s="6" t="s">
        <v>30</v>
      </c>
      <c r="E9" s="6" t="s">
        <v>27</v>
      </c>
      <c r="F9" s="6">
        <v>0.33200000000000002</v>
      </c>
      <c r="G9" s="6">
        <v>8.1223349999999996E-3</v>
      </c>
      <c r="H9" s="6" t="s">
        <v>30</v>
      </c>
      <c r="I9" s="6" t="s">
        <v>27</v>
      </c>
      <c r="J9" s="6">
        <v>0.25380999999999998</v>
      </c>
      <c r="K9" s="6">
        <v>2.3220399999999999E-2</v>
      </c>
      <c r="L9" s="6">
        <v>2.03483E-2</v>
      </c>
      <c r="M9" s="6">
        <v>0.38545800000000002</v>
      </c>
    </row>
    <row r="10" spans="1:13" x14ac:dyDescent="0.25">
      <c r="A10" s="6" t="s">
        <v>34</v>
      </c>
      <c r="B10" s="7">
        <v>2.8999999999999999E-9</v>
      </c>
      <c r="C10" s="6">
        <v>2.5305865E-2</v>
      </c>
      <c r="D10" s="6" t="s">
        <v>27</v>
      </c>
      <c r="E10" s="6" t="s">
        <v>30</v>
      </c>
      <c r="F10" s="6">
        <v>0.193</v>
      </c>
      <c r="G10" s="6">
        <v>9.8142709999999994E-3</v>
      </c>
      <c r="H10" s="6" t="s">
        <v>30</v>
      </c>
      <c r="I10" s="6" t="s">
        <v>27</v>
      </c>
      <c r="J10" s="6">
        <v>0.56776000000000004</v>
      </c>
      <c r="K10" s="6">
        <v>-1.54644E-2</v>
      </c>
      <c r="L10" s="6">
        <v>2.7066199999999999E-2</v>
      </c>
      <c r="M10" s="6">
        <v>0.84177000000000002</v>
      </c>
    </row>
    <row r="11" spans="1:13" x14ac:dyDescent="0.25">
      <c r="A11" s="6" t="s">
        <v>35</v>
      </c>
      <c r="B11" s="7">
        <v>4.9000000000000002E-8</v>
      </c>
      <c r="C11" s="6">
        <v>-1.7728766999999999E-2</v>
      </c>
      <c r="D11" s="6" t="s">
        <v>27</v>
      </c>
      <c r="E11" s="6" t="s">
        <v>24</v>
      </c>
      <c r="F11" s="6">
        <v>0.41</v>
      </c>
      <c r="G11" s="6">
        <v>7.483544E-3</v>
      </c>
      <c r="H11" s="6" t="s">
        <v>24</v>
      </c>
      <c r="I11" s="6" t="s">
        <v>27</v>
      </c>
      <c r="J11" s="6">
        <v>0.87424000000000002</v>
      </c>
      <c r="K11" s="6">
        <v>3.3444899999999999E-3</v>
      </c>
      <c r="L11" s="6">
        <v>2.1130900000000001E-2</v>
      </c>
      <c r="M11" s="6">
        <v>0.67363799999999996</v>
      </c>
    </row>
    <row r="12" spans="1:13" x14ac:dyDescent="0.25">
      <c r="A12" s="6" t="s">
        <v>36</v>
      </c>
      <c r="B12" s="7">
        <v>8.9999999999999995E-9</v>
      </c>
      <c r="C12" s="6">
        <v>2.1189299000000002E-2</v>
      </c>
      <c r="D12" s="6" t="s">
        <v>30</v>
      </c>
      <c r="E12" s="6" t="s">
        <v>27</v>
      </c>
      <c r="F12" s="6">
        <v>0.36599999999999999</v>
      </c>
      <c r="G12" s="6">
        <v>8.4873529999999996E-3</v>
      </c>
      <c r="H12" s="6" t="s">
        <v>27</v>
      </c>
      <c r="I12" s="6" t="s">
        <v>30</v>
      </c>
      <c r="J12" s="6">
        <v>0.45552399999999998</v>
      </c>
      <c r="K12" s="6">
        <v>1.6234800000000001E-2</v>
      </c>
      <c r="L12" s="6">
        <v>2.17556E-2</v>
      </c>
      <c r="M12" s="6">
        <v>0.71079099999999995</v>
      </c>
    </row>
    <row r="13" spans="1:13" x14ac:dyDescent="0.25">
      <c r="A13" s="6" t="s">
        <v>37</v>
      </c>
      <c r="B13" s="7">
        <v>1.5E-11</v>
      </c>
      <c r="C13" s="6">
        <v>2.5305865E-2</v>
      </c>
      <c r="D13" s="6" t="s">
        <v>27</v>
      </c>
      <c r="E13" s="6" t="s">
        <v>30</v>
      </c>
      <c r="F13" s="6">
        <v>0.42099999999999999</v>
      </c>
      <c r="G13" s="6">
        <v>8.6351169999999994E-3</v>
      </c>
      <c r="H13" s="6" t="s">
        <v>27</v>
      </c>
      <c r="I13" s="6" t="s">
        <v>30</v>
      </c>
      <c r="J13" s="6">
        <v>0.32344499999999998</v>
      </c>
      <c r="K13" s="6">
        <v>2.0017E-2</v>
      </c>
      <c r="L13" s="6">
        <v>2.02723E-2</v>
      </c>
      <c r="M13" s="6">
        <v>0.39504800000000001</v>
      </c>
    </row>
    <row r="14" spans="1:13" x14ac:dyDescent="0.25">
      <c r="A14" s="6" t="s">
        <v>38</v>
      </c>
      <c r="B14" s="7">
        <v>4.0999999999999999E-12</v>
      </c>
      <c r="C14" s="6">
        <v>-3.1517050999999997E-2</v>
      </c>
      <c r="D14" s="6" t="s">
        <v>30</v>
      </c>
      <c r="E14" s="6" t="s">
        <v>27</v>
      </c>
      <c r="F14" s="6">
        <v>0.13200000000000001</v>
      </c>
      <c r="G14" s="6">
        <v>1.0466387000000001E-2</v>
      </c>
      <c r="H14" s="6" t="s">
        <v>30</v>
      </c>
      <c r="I14" s="6" t="s">
        <v>27</v>
      </c>
      <c r="J14" s="6">
        <v>0.55870799999999998</v>
      </c>
      <c r="K14" s="6">
        <v>-1.9406699999999999E-2</v>
      </c>
      <c r="L14" s="6">
        <v>3.3187399999999999E-2</v>
      </c>
      <c r="M14" s="6">
        <v>9.5805500000000002E-2</v>
      </c>
    </row>
    <row r="15" spans="1:13" x14ac:dyDescent="0.25">
      <c r="A15" s="6" t="s">
        <v>39</v>
      </c>
      <c r="B15" s="7">
        <v>2E-8</v>
      </c>
      <c r="C15" s="6">
        <v>-1.7728766999999999E-2</v>
      </c>
      <c r="D15" s="6" t="s">
        <v>25</v>
      </c>
      <c r="E15" s="6" t="s">
        <v>24</v>
      </c>
      <c r="F15" s="6">
        <v>0.47299999999999998</v>
      </c>
      <c r="G15" s="6">
        <v>7.2740529999999999E-3</v>
      </c>
      <c r="H15" s="6" t="s">
        <v>25</v>
      </c>
      <c r="I15" s="6" t="s">
        <v>24</v>
      </c>
      <c r="J15" s="6">
        <v>0.105583</v>
      </c>
      <c r="K15" s="6">
        <v>3.20311E-2</v>
      </c>
      <c r="L15" s="6">
        <v>1.9792199999999999E-2</v>
      </c>
      <c r="M15" s="6">
        <v>0.47483900000000001</v>
      </c>
    </row>
    <row r="16" spans="1:13" x14ac:dyDescent="0.25">
      <c r="A16" s="6" t="s">
        <v>40</v>
      </c>
      <c r="B16" s="7">
        <v>9.9999999999999994E-12</v>
      </c>
      <c r="C16" s="6">
        <v>2.5305865E-2</v>
      </c>
      <c r="D16" s="6" t="s">
        <v>24</v>
      </c>
      <c r="E16" s="6" t="s">
        <v>25</v>
      </c>
      <c r="F16" s="6">
        <v>0.24399999999999999</v>
      </c>
      <c r="G16" s="6">
        <v>8.560771E-3</v>
      </c>
      <c r="H16" s="6" t="s">
        <v>24</v>
      </c>
      <c r="I16" s="6" t="s">
        <v>25</v>
      </c>
      <c r="J16" s="7">
        <v>7.1860500000000001E-5</v>
      </c>
      <c r="K16" s="6">
        <v>-9.0836200000000006E-2</v>
      </c>
      <c r="L16" s="6">
        <v>2.2880399999999999E-2</v>
      </c>
      <c r="M16" s="6">
        <v>0.25756499999999999</v>
      </c>
    </row>
    <row r="17" spans="1:13" x14ac:dyDescent="0.25">
      <c r="A17" s="6" t="s">
        <v>41</v>
      </c>
      <c r="B17" s="7">
        <v>1.2E-8</v>
      </c>
      <c r="C17" s="6">
        <v>-1.7728766999999999E-2</v>
      </c>
      <c r="D17" s="6" t="s">
        <v>27</v>
      </c>
      <c r="E17" s="6" t="s">
        <v>30</v>
      </c>
      <c r="F17" s="6">
        <v>0.32300000000000001</v>
      </c>
      <c r="G17" s="6">
        <v>7.1620970000000001E-3</v>
      </c>
      <c r="H17" s="6" t="s">
        <v>27</v>
      </c>
      <c r="I17" s="6" t="s">
        <v>30</v>
      </c>
      <c r="J17" s="6">
        <v>0.71006499999999995</v>
      </c>
      <c r="K17" s="6">
        <v>8.6544900000000008E-3</v>
      </c>
      <c r="L17" s="6">
        <v>2.3279299999999999E-2</v>
      </c>
      <c r="M17" s="6">
        <v>0.23560500000000001</v>
      </c>
    </row>
    <row r="18" spans="1:13" x14ac:dyDescent="0.25">
      <c r="A18" s="6" t="s">
        <v>42</v>
      </c>
      <c r="B18" s="7">
        <v>1.6999999999999999E-11</v>
      </c>
      <c r="C18" s="6">
        <v>2.5305865E-2</v>
      </c>
      <c r="D18" s="6" t="s">
        <v>27</v>
      </c>
      <c r="E18" s="6" t="s">
        <v>24</v>
      </c>
      <c r="F18" s="6">
        <v>0.38700000000000001</v>
      </c>
      <c r="G18" s="6">
        <v>8.6584560000000001E-3</v>
      </c>
      <c r="H18" s="6" t="s">
        <v>27</v>
      </c>
      <c r="I18" s="6" t="s">
        <v>24</v>
      </c>
      <c r="J18" s="6">
        <v>0.303288</v>
      </c>
      <c r="K18" s="6">
        <v>2.0429599999999999E-2</v>
      </c>
      <c r="L18" s="6">
        <v>1.98459E-2</v>
      </c>
      <c r="M18" s="6">
        <v>0.44901999999999997</v>
      </c>
    </row>
    <row r="19" spans="1:13" x14ac:dyDescent="0.25">
      <c r="A19" s="6" t="s">
        <v>43</v>
      </c>
      <c r="B19" s="7">
        <v>6.8000000000000003E-10</v>
      </c>
      <c r="C19" s="6">
        <v>2.1189299000000002E-2</v>
      </c>
      <c r="D19" s="6" t="s">
        <v>25</v>
      </c>
      <c r="E19" s="6" t="s">
        <v>24</v>
      </c>
      <c r="F19" s="6">
        <v>0.37</v>
      </c>
      <c r="G19" s="6">
        <v>7.9067819999999994E-3</v>
      </c>
      <c r="H19" s="6" t="s">
        <v>25</v>
      </c>
      <c r="I19" s="6" t="s">
        <v>24</v>
      </c>
      <c r="J19" s="6">
        <v>0.27820299999999998</v>
      </c>
      <c r="K19" s="6">
        <v>2.3249100000000002E-2</v>
      </c>
      <c r="L19" s="6">
        <v>2.1440299999999999E-2</v>
      </c>
      <c r="M19" s="6">
        <v>0.30689100000000002</v>
      </c>
    </row>
    <row r="20" spans="1:13" x14ac:dyDescent="0.25">
      <c r="A20" s="6" t="s">
        <v>44</v>
      </c>
      <c r="B20" s="7">
        <v>2.9000000000000002E-8</v>
      </c>
      <c r="C20" s="6">
        <v>1.7033339000000002E-2</v>
      </c>
      <c r="D20" s="6" t="s">
        <v>24</v>
      </c>
      <c r="E20" s="6" t="s">
        <v>25</v>
      </c>
      <c r="F20" s="6">
        <v>0.44900000000000001</v>
      </c>
      <c r="G20" s="6">
        <v>7.0701469999999997E-3</v>
      </c>
      <c r="H20" s="6" t="s">
        <v>25</v>
      </c>
      <c r="I20" s="6" t="s">
        <v>24</v>
      </c>
      <c r="J20" s="6">
        <v>0.64306799999999997</v>
      </c>
      <c r="K20" s="6">
        <v>-9.1594399999999996E-3</v>
      </c>
      <c r="L20" s="6">
        <v>1.97652E-2</v>
      </c>
      <c r="M20" s="6">
        <v>0.50419599999999998</v>
      </c>
    </row>
    <row r="21" spans="1:13" x14ac:dyDescent="0.25">
      <c r="A21" s="6" t="s">
        <v>45</v>
      </c>
      <c r="B21" s="7">
        <v>1.0999999999999999E-8</v>
      </c>
      <c r="C21" s="6">
        <v>2.1189299000000002E-2</v>
      </c>
      <c r="D21" s="6" t="s">
        <v>24</v>
      </c>
      <c r="E21" s="6" t="s">
        <v>25</v>
      </c>
      <c r="F21" s="6">
        <v>0.27</v>
      </c>
      <c r="G21" s="6">
        <v>8.5378959999999997E-3</v>
      </c>
      <c r="H21" s="6" t="s">
        <v>24</v>
      </c>
      <c r="I21" s="6" t="s">
        <v>25</v>
      </c>
      <c r="J21" s="6">
        <v>0.48033799999999999</v>
      </c>
      <c r="K21" s="6">
        <v>-1.51282E-2</v>
      </c>
      <c r="L21" s="6">
        <v>2.14354E-2</v>
      </c>
      <c r="M21" s="6">
        <v>0.30565100000000001</v>
      </c>
    </row>
    <row r="22" spans="1:13" x14ac:dyDescent="0.25">
      <c r="A22" s="6" t="s">
        <v>46</v>
      </c>
      <c r="B22" s="7">
        <v>2.4999999999999999E-24</v>
      </c>
      <c r="C22" s="6">
        <v>4.1392684999999999E-2</v>
      </c>
      <c r="D22" s="6" t="s">
        <v>27</v>
      </c>
      <c r="E22" s="6" t="s">
        <v>30</v>
      </c>
      <c r="F22" s="6">
        <v>0.20699999999999999</v>
      </c>
      <c r="G22" s="6">
        <v>9.3648289999999999E-3</v>
      </c>
      <c r="H22" s="6" t="s">
        <v>27</v>
      </c>
      <c r="I22" s="6" t="s">
        <v>30</v>
      </c>
      <c r="J22" s="6">
        <v>0.23411100000000001</v>
      </c>
      <c r="K22" s="6">
        <v>-2.6692199999999999E-2</v>
      </c>
      <c r="L22" s="6">
        <v>2.2433499999999999E-2</v>
      </c>
      <c r="M22" s="6">
        <v>0.26358700000000002</v>
      </c>
    </row>
    <row r="23" spans="1:13" x14ac:dyDescent="0.25">
      <c r="A23" s="6" t="s">
        <v>47</v>
      </c>
      <c r="B23" s="7">
        <v>2E-16</v>
      </c>
      <c r="C23" s="6">
        <v>2.5305865E-2</v>
      </c>
      <c r="D23" s="6" t="s">
        <v>24</v>
      </c>
      <c r="E23" s="6" t="s">
        <v>30</v>
      </c>
      <c r="F23" s="6">
        <v>0.498</v>
      </c>
      <c r="G23" s="6">
        <v>7.0868800000000003E-3</v>
      </c>
      <c r="H23" s="6" t="s">
        <v>30</v>
      </c>
      <c r="I23" s="6" t="s">
        <v>24</v>
      </c>
      <c r="J23" s="6">
        <v>0.27598699999999998</v>
      </c>
      <c r="K23" s="6">
        <v>-2.1944200000000001E-2</v>
      </c>
      <c r="L23" s="6">
        <v>2.01437E-2</v>
      </c>
      <c r="M23" s="6">
        <v>0.59655599999999998</v>
      </c>
    </row>
    <row r="24" spans="1:13" x14ac:dyDescent="0.25">
      <c r="A24" s="6" t="s">
        <v>48</v>
      </c>
      <c r="B24" s="7">
        <v>1.0999999999999999E-9</v>
      </c>
      <c r="C24" s="6">
        <v>2.5305865E-2</v>
      </c>
      <c r="D24" s="6" t="s">
        <v>24</v>
      </c>
      <c r="E24" s="6" t="s">
        <v>25</v>
      </c>
      <c r="F24" s="6">
        <v>0.25600000000000001</v>
      </c>
      <c r="G24" s="6">
        <v>9.5614029999999996E-3</v>
      </c>
      <c r="H24" s="6" t="s">
        <v>24</v>
      </c>
      <c r="I24" s="6" t="s">
        <v>25</v>
      </c>
      <c r="J24" s="6">
        <v>2.33545E-2</v>
      </c>
      <c r="K24" s="6">
        <v>-4.7065999999999997E-2</v>
      </c>
      <c r="L24" s="6">
        <v>2.0756E-2</v>
      </c>
      <c r="M24" s="6">
        <v>0.34947899999999998</v>
      </c>
    </row>
    <row r="25" spans="1:13" x14ac:dyDescent="0.25">
      <c r="A25" s="6" t="s">
        <v>49</v>
      </c>
      <c r="B25" s="7">
        <v>3.1999999999999999E-11</v>
      </c>
      <c r="C25" s="6">
        <v>-2.2276395000000001E-2</v>
      </c>
      <c r="D25" s="6" t="s">
        <v>30</v>
      </c>
      <c r="E25" s="6" t="s">
        <v>27</v>
      </c>
      <c r="F25" s="6">
        <v>0.28599999999999998</v>
      </c>
      <c r="G25" s="6">
        <v>7.7283150000000004E-3</v>
      </c>
      <c r="H25" s="6" t="s">
        <v>30</v>
      </c>
      <c r="I25" s="6" t="s">
        <v>27</v>
      </c>
      <c r="J25" s="6">
        <v>0.339808</v>
      </c>
      <c r="K25" s="6">
        <v>-2.1799099999999998E-2</v>
      </c>
      <c r="L25" s="6">
        <v>2.2837199999999998E-2</v>
      </c>
      <c r="M25" s="6">
        <v>0.249198</v>
      </c>
    </row>
    <row r="26" spans="1:13" x14ac:dyDescent="0.25">
      <c r="A26" s="6" t="s">
        <v>50</v>
      </c>
      <c r="B26" s="7">
        <v>4.6E-14</v>
      </c>
      <c r="C26" s="6">
        <v>-7.5720713999999995E-2</v>
      </c>
      <c r="D26" s="6" t="s">
        <v>24</v>
      </c>
      <c r="E26" s="6" t="s">
        <v>25</v>
      </c>
      <c r="F26" s="6">
        <v>2.5000000000000001E-2</v>
      </c>
      <c r="G26" s="6">
        <v>2.3115218999999999E-2</v>
      </c>
      <c r="H26" s="6" t="s">
        <v>24</v>
      </c>
      <c r="I26" s="6" t="s">
        <v>25</v>
      </c>
      <c r="J26" s="6">
        <v>0.275084</v>
      </c>
      <c r="K26" s="6">
        <v>0.11483</v>
      </c>
      <c r="L26" s="6">
        <v>0.105211</v>
      </c>
      <c r="M26" s="6">
        <v>8.8551900000000006E-3</v>
      </c>
    </row>
    <row r="27" spans="1:13" x14ac:dyDescent="0.25">
      <c r="A27" s="6" t="s">
        <v>51</v>
      </c>
      <c r="B27" s="7">
        <v>2.4E-8</v>
      </c>
      <c r="C27" s="6">
        <v>2.1189299000000002E-2</v>
      </c>
      <c r="D27" s="6" t="s">
        <v>30</v>
      </c>
      <c r="E27" s="6" t="s">
        <v>27</v>
      </c>
      <c r="F27" s="6">
        <v>0.30099999999999999</v>
      </c>
      <c r="G27" s="6">
        <v>8.7431690000000003E-3</v>
      </c>
      <c r="H27" s="6" t="s">
        <v>27</v>
      </c>
      <c r="I27" s="6" t="s">
        <v>30</v>
      </c>
      <c r="J27" s="6">
        <v>0.21095800000000001</v>
      </c>
      <c r="K27" s="6">
        <v>-2.91668E-2</v>
      </c>
      <c r="L27" s="6">
        <v>2.3316E-2</v>
      </c>
      <c r="M27" s="6">
        <v>0.76191399999999998</v>
      </c>
    </row>
    <row r="28" spans="1:13" x14ac:dyDescent="0.25">
      <c r="A28" s="6" t="s">
        <v>52</v>
      </c>
      <c r="B28" s="7">
        <v>4.3999999999999999E-55</v>
      </c>
      <c r="C28" s="6">
        <v>6.8185862E-2</v>
      </c>
      <c r="D28" s="6" t="s">
        <v>30</v>
      </c>
      <c r="E28" s="6" t="s">
        <v>25</v>
      </c>
      <c r="F28" s="6">
        <v>0.20100000000000001</v>
      </c>
      <c r="G28" s="6">
        <v>1.0043671000000001E-2</v>
      </c>
      <c r="H28" s="6" t="s">
        <v>25</v>
      </c>
      <c r="I28" s="6" t="s">
        <v>30</v>
      </c>
      <c r="J28" s="6">
        <v>0.120934</v>
      </c>
      <c r="K28" s="6">
        <v>3.9797800000000001E-2</v>
      </c>
      <c r="L28" s="6">
        <v>2.5661699999999999E-2</v>
      </c>
      <c r="M28" s="6">
        <v>0.81803499999999996</v>
      </c>
    </row>
    <row r="29" spans="1:13" x14ac:dyDescent="0.25">
      <c r="A29" s="6" t="s">
        <v>53</v>
      </c>
      <c r="B29" s="7">
        <v>1.6999999999999999E-22</v>
      </c>
      <c r="C29" s="6">
        <v>-3.1517050999999997E-2</v>
      </c>
      <c r="D29" s="6" t="s">
        <v>24</v>
      </c>
      <c r="E29" s="6" t="s">
        <v>25</v>
      </c>
      <c r="F29" s="6">
        <v>0.45700000000000002</v>
      </c>
      <c r="G29" s="6">
        <v>7.4368259999999997E-3</v>
      </c>
      <c r="H29" s="6" t="s">
        <v>24</v>
      </c>
      <c r="I29" s="6" t="s">
        <v>25</v>
      </c>
      <c r="J29" s="6">
        <v>0.43054300000000001</v>
      </c>
      <c r="K29" s="6">
        <v>1.56519E-2</v>
      </c>
      <c r="L29" s="6">
        <v>1.98563E-2</v>
      </c>
      <c r="M29" s="6">
        <v>0.44356499999999999</v>
      </c>
    </row>
    <row r="30" spans="1:13" x14ac:dyDescent="0.25">
      <c r="A30" s="6" t="s">
        <v>54</v>
      </c>
      <c r="B30" s="7">
        <v>5.9999999999999997E-14</v>
      </c>
      <c r="C30" s="6">
        <v>3.7426498000000002E-2</v>
      </c>
      <c r="D30" s="6" t="s">
        <v>25</v>
      </c>
      <c r="E30" s="6" t="s">
        <v>24</v>
      </c>
      <c r="F30" s="6">
        <v>0.13400000000000001</v>
      </c>
      <c r="G30" s="6">
        <v>1.1477991E-2</v>
      </c>
      <c r="H30" s="6" t="s">
        <v>24</v>
      </c>
      <c r="I30" s="6" t="s">
        <v>25</v>
      </c>
      <c r="J30" s="6">
        <v>0.47147899999999998</v>
      </c>
      <c r="K30" s="6">
        <v>2.25547E-2</v>
      </c>
      <c r="L30" s="6">
        <v>3.1322700000000002E-2</v>
      </c>
      <c r="M30" s="6">
        <v>0.88876299999999997</v>
      </c>
    </row>
    <row r="31" spans="1:13" x14ac:dyDescent="0.25">
      <c r="A31" s="6" t="s">
        <v>55</v>
      </c>
      <c r="B31" s="7">
        <v>6.0999999999999996E-11</v>
      </c>
      <c r="C31" s="6">
        <v>2.9383777999999999E-2</v>
      </c>
      <c r="D31" s="6" t="s">
        <v>27</v>
      </c>
      <c r="E31" s="6" t="s">
        <v>24</v>
      </c>
      <c r="F31" s="6">
        <v>0.17599999999999999</v>
      </c>
      <c r="G31" s="6">
        <v>1.0343356E-2</v>
      </c>
      <c r="H31" s="6" t="s">
        <v>27</v>
      </c>
      <c r="I31" s="6" t="s">
        <v>24</v>
      </c>
      <c r="J31" s="6">
        <v>3.40157E-3</v>
      </c>
      <c r="K31" s="6">
        <v>-8.3117800000000006E-2</v>
      </c>
      <c r="L31" s="6">
        <v>2.8378400000000002E-2</v>
      </c>
      <c r="M31" s="6">
        <v>0.148392</v>
      </c>
    </row>
    <row r="32" spans="1:13" x14ac:dyDescent="0.25">
      <c r="A32" s="6" t="s">
        <v>56</v>
      </c>
      <c r="B32" s="7">
        <v>5.5999999999999999E-22</v>
      </c>
      <c r="C32" s="6">
        <v>-4.0958608000000001E-2</v>
      </c>
      <c r="D32" s="6" t="s">
        <v>30</v>
      </c>
      <c r="E32" s="6" t="s">
        <v>25</v>
      </c>
      <c r="F32" s="6">
        <v>0.19900000000000001</v>
      </c>
      <c r="G32" s="6">
        <v>9.7866940000000003E-3</v>
      </c>
      <c r="H32" s="6" t="s">
        <v>30</v>
      </c>
      <c r="I32" s="6" t="s">
        <v>25</v>
      </c>
      <c r="J32" s="6">
        <v>0.363182</v>
      </c>
      <c r="K32" s="6">
        <v>2.1128600000000001E-2</v>
      </c>
      <c r="L32" s="6">
        <v>2.3235599999999999E-2</v>
      </c>
      <c r="M32" s="6">
        <v>0.249366</v>
      </c>
    </row>
    <row r="33" spans="1:13" x14ac:dyDescent="0.25">
      <c r="A33" s="6" t="s">
        <v>57</v>
      </c>
      <c r="B33" s="7">
        <v>2.3000000000000001E-8</v>
      </c>
      <c r="C33" s="6">
        <v>-2.2276395000000001E-2</v>
      </c>
      <c r="D33" s="6" t="s">
        <v>30</v>
      </c>
      <c r="E33" s="6" t="s">
        <v>27</v>
      </c>
      <c r="F33" s="6">
        <v>0.215</v>
      </c>
      <c r="G33" s="6">
        <v>9.1795590000000003E-3</v>
      </c>
      <c r="H33" s="6" t="s">
        <v>27</v>
      </c>
      <c r="I33" s="6" t="s">
        <v>30</v>
      </c>
      <c r="J33" s="6">
        <v>0.28756900000000002</v>
      </c>
      <c r="K33" s="6">
        <v>-2.41491E-2</v>
      </c>
      <c r="L33" s="6">
        <v>2.27078E-2</v>
      </c>
      <c r="M33" s="6">
        <v>0.74580800000000003</v>
      </c>
    </row>
    <row r="34" spans="1:13" x14ac:dyDescent="0.25">
      <c r="A34" s="6" t="s">
        <v>58</v>
      </c>
      <c r="B34" s="7">
        <v>2.4E-10</v>
      </c>
      <c r="C34" s="6">
        <v>2.1189299000000002E-2</v>
      </c>
      <c r="D34" s="6" t="s">
        <v>30</v>
      </c>
      <c r="E34" s="6" t="s">
        <v>27</v>
      </c>
      <c r="F34" s="6">
        <v>0.33400000000000002</v>
      </c>
      <c r="G34" s="6">
        <v>7.7037720000000002E-3</v>
      </c>
      <c r="H34" s="6" t="s">
        <v>30</v>
      </c>
      <c r="I34" s="6" t="s">
        <v>27</v>
      </c>
      <c r="J34" s="6">
        <v>8.8791200000000001E-2</v>
      </c>
      <c r="K34" s="6">
        <v>-3.7108200000000001E-2</v>
      </c>
      <c r="L34" s="6">
        <v>2.1805100000000001E-2</v>
      </c>
      <c r="M34" s="6">
        <v>0.28587400000000002</v>
      </c>
    </row>
    <row r="35" spans="1:13" x14ac:dyDescent="0.25">
      <c r="A35" s="6" t="s">
        <v>59</v>
      </c>
      <c r="B35" s="7">
        <v>3.7E-9</v>
      </c>
      <c r="C35" s="6">
        <v>2.1189299000000002E-2</v>
      </c>
      <c r="D35" s="6" t="s">
        <v>27</v>
      </c>
      <c r="E35" s="6" t="s">
        <v>24</v>
      </c>
      <c r="F35" s="6">
        <v>0.496</v>
      </c>
      <c r="G35" s="6">
        <v>8.2736200000000006E-3</v>
      </c>
      <c r="H35" s="6" t="s">
        <v>24</v>
      </c>
      <c r="I35" s="6" t="s">
        <v>27</v>
      </c>
      <c r="J35" s="6">
        <v>0.32116699999999998</v>
      </c>
      <c r="K35" s="6">
        <v>-2.0274899999999998E-2</v>
      </c>
      <c r="L35" s="6">
        <v>2.0437199999999999E-2</v>
      </c>
      <c r="M35" s="6">
        <v>0.626749</v>
      </c>
    </row>
    <row r="36" spans="1:13" x14ac:dyDescent="0.25">
      <c r="A36" s="6" t="s">
        <v>60</v>
      </c>
      <c r="B36" s="7">
        <v>1.6E-11</v>
      </c>
      <c r="C36" s="6">
        <v>-2.2276395000000001E-2</v>
      </c>
      <c r="D36" s="6" t="s">
        <v>30</v>
      </c>
      <c r="E36" s="6" t="s">
        <v>27</v>
      </c>
      <c r="F36" s="6">
        <v>0.35899999999999999</v>
      </c>
      <c r="G36" s="6">
        <v>7.6119439999999998E-3</v>
      </c>
      <c r="H36" s="6" t="s">
        <v>27</v>
      </c>
      <c r="I36" s="6" t="s">
        <v>30</v>
      </c>
      <c r="J36" s="6">
        <v>0.24707200000000001</v>
      </c>
      <c r="K36" s="6">
        <v>-2.4748800000000001E-2</v>
      </c>
      <c r="L36" s="6">
        <v>2.1381399999999998E-2</v>
      </c>
      <c r="M36" s="6">
        <v>0.68871599999999999</v>
      </c>
    </row>
    <row r="37" spans="1:13" x14ac:dyDescent="0.25">
      <c r="A37" s="6" t="s">
        <v>61</v>
      </c>
      <c r="B37" s="7">
        <v>1.1E-14</v>
      </c>
      <c r="C37" s="6">
        <v>-3.1517050999999997E-2</v>
      </c>
      <c r="D37" s="6" t="s">
        <v>24</v>
      </c>
      <c r="E37" s="6" t="s">
        <v>25</v>
      </c>
      <c r="F37" s="6">
        <v>0.22700000000000001</v>
      </c>
      <c r="G37" s="6">
        <v>9.3916769999999993E-3</v>
      </c>
      <c r="H37" s="6" t="s">
        <v>24</v>
      </c>
      <c r="I37" s="6" t="s">
        <v>25</v>
      </c>
      <c r="J37" s="6">
        <v>8.5782800000000006E-2</v>
      </c>
      <c r="K37" s="6">
        <v>4.0430800000000003E-2</v>
      </c>
      <c r="L37" s="6">
        <v>2.35327E-2</v>
      </c>
      <c r="M37" s="6">
        <v>0.227247</v>
      </c>
    </row>
    <row r="38" spans="1:13" x14ac:dyDescent="0.25">
      <c r="A38" s="6" t="s">
        <v>62</v>
      </c>
      <c r="B38" s="7">
        <v>1.1999999999999999E-13</v>
      </c>
      <c r="C38" s="6">
        <v>-3.1517050999999997E-2</v>
      </c>
      <c r="D38" s="6" t="s">
        <v>27</v>
      </c>
      <c r="E38" s="6" t="s">
        <v>30</v>
      </c>
      <c r="F38" s="6">
        <v>0.187</v>
      </c>
      <c r="G38" s="6">
        <v>9.7846600000000006E-3</v>
      </c>
      <c r="H38" s="6" t="s">
        <v>27</v>
      </c>
      <c r="I38" s="6" t="s">
        <v>30</v>
      </c>
      <c r="J38" s="6">
        <v>0.147838</v>
      </c>
      <c r="K38" s="6">
        <v>3.4586800000000001E-2</v>
      </c>
      <c r="L38" s="6">
        <v>2.3898900000000001E-2</v>
      </c>
      <c r="M38" s="6">
        <v>0.22278100000000001</v>
      </c>
    </row>
    <row r="39" spans="1:13" x14ac:dyDescent="0.25">
      <c r="A39" s="6" t="s">
        <v>63</v>
      </c>
      <c r="B39" s="7">
        <v>2.3000000000000001E-10</v>
      </c>
      <c r="C39" s="6">
        <v>2.5305865E-2</v>
      </c>
      <c r="D39" s="6" t="s">
        <v>27</v>
      </c>
      <c r="E39" s="6" t="s">
        <v>30</v>
      </c>
      <c r="F39" s="6">
        <v>0.254</v>
      </c>
      <c r="G39" s="6">
        <v>9.1909079999999994E-3</v>
      </c>
      <c r="H39" s="6" t="s">
        <v>27</v>
      </c>
      <c r="I39" s="6" t="s">
        <v>30</v>
      </c>
      <c r="J39" s="6">
        <v>0.66766599999999998</v>
      </c>
      <c r="K39" s="6">
        <v>-1.03458E-2</v>
      </c>
      <c r="L39" s="6">
        <v>2.4096099999999999E-2</v>
      </c>
      <c r="M39" s="6">
        <v>0.21406900000000001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E672A-7CA3-4854-BB7F-D00D69F1FE8E}">
  <dimension ref="A1:M45"/>
  <sheetViews>
    <sheetView workbookViewId="0">
      <selection activeCell="O20" sqref="O20"/>
    </sheetView>
  </sheetViews>
  <sheetFormatPr defaultRowHeight="13.8" x14ac:dyDescent="0.25"/>
  <cols>
    <col min="1" max="1" width="12.21875" style="1" bestFit="1" customWidth="1"/>
    <col min="2" max="2" width="13.44140625" style="1" bestFit="1" customWidth="1"/>
    <col min="3" max="3" width="13.88671875" style="1" bestFit="1" customWidth="1"/>
    <col min="4" max="4" width="20.33203125" style="1" bestFit="1" customWidth="1"/>
    <col min="5" max="5" width="20.21875" style="1" bestFit="1" customWidth="1"/>
    <col min="6" max="6" width="12.44140625" style="1" bestFit="1" customWidth="1"/>
    <col min="7" max="7" width="12.77734375" style="1" bestFit="1" customWidth="1"/>
    <col min="8" max="8" width="11.88671875" style="1" bestFit="1" customWidth="1"/>
    <col min="9" max="9" width="11.77734375" style="1" bestFit="1" customWidth="1"/>
    <col min="10" max="10" width="10.5546875" style="1" bestFit="1" customWidth="1"/>
    <col min="11" max="11" width="8.5546875" style="1" bestFit="1" customWidth="1"/>
    <col min="12" max="12" width="11.6640625" style="1" bestFit="1" customWidth="1"/>
  </cols>
  <sheetData>
    <row r="1" spans="1:13" ht="15.6" x14ac:dyDescent="0.25">
      <c r="A1" s="8" t="s">
        <v>235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3" x14ac:dyDescent="0.25">
      <c r="A2" s="5" t="s">
        <v>16</v>
      </c>
      <c r="B2" s="5" t="s">
        <v>17</v>
      </c>
      <c r="C2" s="5" t="s">
        <v>18</v>
      </c>
      <c r="D2" s="5" t="s">
        <v>19</v>
      </c>
      <c r="E2" s="5" t="s">
        <v>20</v>
      </c>
      <c r="F2" s="5" t="s">
        <v>21</v>
      </c>
      <c r="G2" s="5" t="s">
        <v>22</v>
      </c>
      <c r="H2" s="5" t="s">
        <v>64</v>
      </c>
      <c r="I2" s="5" t="s">
        <v>65</v>
      </c>
      <c r="J2" s="5" t="s">
        <v>70</v>
      </c>
      <c r="K2" s="5" t="s">
        <v>71</v>
      </c>
      <c r="L2" s="5" t="s">
        <v>72</v>
      </c>
      <c r="M2" s="5" t="s">
        <v>307</v>
      </c>
    </row>
    <row r="3" spans="1:13" x14ac:dyDescent="0.25">
      <c r="A3" s="6" t="s">
        <v>49</v>
      </c>
      <c r="B3" s="7">
        <v>3.1999999999999999E-11</v>
      </c>
      <c r="C3" s="6">
        <v>-2.2276395000000001E-2</v>
      </c>
      <c r="D3" s="6" t="s">
        <v>30</v>
      </c>
      <c r="E3" s="6" t="s">
        <v>27</v>
      </c>
      <c r="F3" s="6">
        <v>0.28599999999999998</v>
      </c>
      <c r="G3" s="6">
        <v>7.7283150000000004E-3</v>
      </c>
      <c r="H3" s="6" t="s">
        <v>30</v>
      </c>
      <c r="I3" s="6" t="s">
        <v>27</v>
      </c>
      <c r="J3" s="7">
        <v>8.5799999999999992E-6</v>
      </c>
      <c r="K3" s="6">
        <v>2.0930000000000001E-2</v>
      </c>
      <c r="L3" s="6">
        <v>-3.2719999999999998E-4</v>
      </c>
      <c r="M3" s="6">
        <f>10^L3</f>
        <v>0.99924687789649269</v>
      </c>
    </row>
    <row r="4" spans="1:13" x14ac:dyDescent="0.25">
      <c r="A4" s="6" t="s">
        <v>50</v>
      </c>
      <c r="B4" s="7">
        <v>4.6E-14</v>
      </c>
      <c r="C4" s="6">
        <v>-7.5720713999999995E-2</v>
      </c>
      <c r="D4" s="6" t="s">
        <v>24</v>
      </c>
      <c r="E4" s="6" t="s">
        <v>25</v>
      </c>
      <c r="F4" s="6">
        <v>2.5000000000000001E-2</v>
      </c>
      <c r="G4" s="6">
        <v>2.3115218999999999E-2</v>
      </c>
      <c r="H4" s="6" t="s">
        <v>24</v>
      </c>
      <c r="I4" s="6" t="s">
        <v>25</v>
      </c>
      <c r="J4" s="6">
        <v>-3.7409999999999999E-2</v>
      </c>
      <c r="K4" s="6">
        <v>5.9049999999999998E-2</v>
      </c>
      <c r="L4" s="6">
        <v>-0.64180000000000004</v>
      </c>
      <c r="M4" s="6">
        <f t="shared" ref="M4:M45" si="0">10^L4</f>
        <v>0.22813924501727492</v>
      </c>
    </row>
    <row r="5" spans="1:13" x14ac:dyDescent="0.25">
      <c r="A5" s="6" t="s">
        <v>39</v>
      </c>
      <c r="B5" s="7">
        <v>2E-8</v>
      </c>
      <c r="C5" s="6">
        <v>-1.7728766999999999E-2</v>
      </c>
      <c r="D5" s="6" t="s">
        <v>25</v>
      </c>
      <c r="E5" s="6" t="s">
        <v>24</v>
      </c>
      <c r="F5" s="6">
        <v>0.47299999999999998</v>
      </c>
      <c r="G5" s="6">
        <v>7.2740529999999999E-3</v>
      </c>
      <c r="H5" s="6" t="s">
        <v>25</v>
      </c>
      <c r="I5" s="6" t="s">
        <v>24</v>
      </c>
      <c r="J5" s="6">
        <v>1.154E-2</v>
      </c>
      <c r="K5" s="6">
        <v>1.915E-2</v>
      </c>
      <c r="L5" s="6">
        <v>-0.6038</v>
      </c>
      <c r="M5" s="6">
        <f t="shared" si="0"/>
        <v>0.24900037433881991</v>
      </c>
    </row>
    <row r="6" spans="1:13" x14ac:dyDescent="0.25">
      <c r="A6" s="6" t="s">
        <v>46</v>
      </c>
      <c r="B6" s="7">
        <v>2.4999999999999999E-24</v>
      </c>
      <c r="C6" s="6">
        <v>4.1392684999999999E-2</v>
      </c>
      <c r="D6" s="6" t="s">
        <v>27</v>
      </c>
      <c r="E6" s="6" t="s">
        <v>30</v>
      </c>
      <c r="F6" s="6">
        <v>0.20699999999999999</v>
      </c>
      <c r="G6" s="6">
        <v>9.3648289999999999E-3</v>
      </c>
      <c r="H6" s="6" t="s">
        <v>27</v>
      </c>
      <c r="I6" s="6" t="s">
        <v>30</v>
      </c>
      <c r="J6" s="6">
        <v>-5.3030000000000001E-2</v>
      </c>
      <c r="K6" s="6">
        <v>2.469E-2</v>
      </c>
      <c r="L6" s="6">
        <v>-3.4510000000000001</v>
      </c>
      <c r="M6" s="6">
        <f t="shared" si="0"/>
        <v>3.5399734108343449E-4</v>
      </c>
    </row>
    <row r="7" spans="1:13" x14ac:dyDescent="0.25">
      <c r="A7" s="6" t="s">
        <v>54</v>
      </c>
      <c r="B7" s="7">
        <v>5.9999999999999997E-14</v>
      </c>
      <c r="C7" s="6">
        <v>3.7426498000000002E-2</v>
      </c>
      <c r="D7" s="6" t="s">
        <v>25</v>
      </c>
      <c r="E7" s="6" t="s">
        <v>24</v>
      </c>
      <c r="F7" s="6">
        <v>0.13400000000000001</v>
      </c>
      <c r="G7" s="6">
        <v>1.1477991E-2</v>
      </c>
      <c r="H7" s="6" t="s">
        <v>24</v>
      </c>
      <c r="I7" s="6" t="s">
        <v>25</v>
      </c>
      <c r="J7" s="6">
        <v>7.6380000000000003E-2</v>
      </c>
      <c r="K7" s="6">
        <v>2.896E-2</v>
      </c>
      <c r="L7" s="6">
        <v>-4.7859999999999996</v>
      </c>
      <c r="M7" s="6">
        <f t="shared" si="0"/>
        <v>1.6368165214278097E-5</v>
      </c>
    </row>
    <row r="8" spans="1:13" x14ac:dyDescent="0.25">
      <c r="A8" s="6" t="s">
        <v>33</v>
      </c>
      <c r="B8" s="7">
        <v>2.7E-10</v>
      </c>
      <c r="C8" s="6">
        <v>-2.2276395000000001E-2</v>
      </c>
      <c r="D8" s="6" t="s">
        <v>30</v>
      </c>
      <c r="E8" s="6" t="s">
        <v>27</v>
      </c>
      <c r="F8" s="6">
        <v>0.33200000000000002</v>
      </c>
      <c r="G8" s="6">
        <v>8.1223349999999996E-3</v>
      </c>
      <c r="H8" s="6" t="s">
        <v>30</v>
      </c>
      <c r="I8" s="6" t="s">
        <v>27</v>
      </c>
      <c r="J8" s="6">
        <v>4.2479999999999997E-2</v>
      </c>
      <c r="K8" s="6">
        <v>2.0209999999999999E-2</v>
      </c>
      <c r="L8" s="6">
        <v>-3.335</v>
      </c>
      <c r="M8" s="6">
        <f t="shared" si="0"/>
        <v>4.6238102139925985E-4</v>
      </c>
    </row>
    <row r="9" spans="1:13" x14ac:dyDescent="0.25">
      <c r="A9" s="6" t="s">
        <v>53</v>
      </c>
      <c r="B9" s="7">
        <v>1.6999999999999999E-22</v>
      </c>
      <c r="C9" s="6">
        <v>-3.1517050999999997E-2</v>
      </c>
      <c r="D9" s="6" t="s">
        <v>24</v>
      </c>
      <c r="E9" s="6" t="s">
        <v>25</v>
      </c>
      <c r="F9" s="6">
        <v>0.45700000000000002</v>
      </c>
      <c r="G9" s="6">
        <v>7.4368259999999997E-3</v>
      </c>
      <c r="H9" s="6" t="s">
        <v>24</v>
      </c>
      <c r="I9" s="6" t="s">
        <v>25</v>
      </c>
      <c r="J9" s="6">
        <v>1.1520000000000001E-2</v>
      </c>
      <c r="K9" s="6">
        <v>1.916E-2</v>
      </c>
      <c r="L9" s="6">
        <v>-0.60219999999999996</v>
      </c>
      <c r="M9" s="6">
        <f t="shared" si="0"/>
        <v>0.24991941751958283</v>
      </c>
    </row>
    <row r="10" spans="1:13" x14ac:dyDescent="0.25">
      <c r="A10" s="6" t="s">
        <v>31</v>
      </c>
      <c r="B10" s="7">
        <v>6.7999999999999996E-17</v>
      </c>
      <c r="C10" s="6">
        <v>-3.6212173E-2</v>
      </c>
      <c r="D10" s="6" t="s">
        <v>24</v>
      </c>
      <c r="E10" s="6" t="s">
        <v>27</v>
      </c>
      <c r="F10" s="6">
        <v>0.19500000000000001</v>
      </c>
      <c r="G10" s="6">
        <v>9.9852759999999995E-3</v>
      </c>
      <c r="H10" s="6" t="s">
        <v>24</v>
      </c>
      <c r="I10" s="6" t="s">
        <v>27</v>
      </c>
      <c r="J10" s="6">
        <v>-6.5120000000000004E-3</v>
      </c>
      <c r="K10" s="6">
        <v>2.3630000000000002E-2</v>
      </c>
      <c r="L10" s="6">
        <v>-0.24479999999999999</v>
      </c>
      <c r="M10" s="6">
        <f t="shared" si="0"/>
        <v>0.5691149576288409</v>
      </c>
    </row>
    <row r="11" spans="1:13" x14ac:dyDescent="0.25">
      <c r="A11" s="6" t="s">
        <v>59</v>
      </c>
      <c r="B11" s="7">
        <v>3.7E-9</v>
      </c>
      <c r="C11" s="6">
        <v>2.1189299000000002E-2</v>
      </c>
      <c r="D11" s="6" t="s">
        <v>27</v>
      </c>
      <c r="E11" s="6" t="s">
        <v>24</v>
      </c>
      <c r="F11" s="6">
        <v>0.496</v>
      </c>
      <c r="G11" s="6">
        <v>8.2736200000000006E-3</v>
      </c>
      <c r="H11" s="6" t="s">
        <v>24</v>
      </c>
      <c r="I11" s="6" t="s">
        <v>27</v>
      </c>
      <c r="J11" s="6">
        <v>-4.1790000000000004E-3</v>
      </c>
      <c r="K11" s="6">
        <v>1.9199999999999998E-2</v>
      </c>
      <c r="L11" s="6">
        <v>-0.18909999999999999</v>
      </c>
      <c r="M11" s="6">
        <f t="shared" si="0"/>
        <v>0.64699362280868122</v>
      </c>
    </row>
    <row r="12" spans="1:13" x14ac:dyDescent="0.25">
      <c r="A12" s="6" t="s">
        <v>61</v>
      </c>
      <c r="B12" s="7">
        <v>1.1E-14</v>
      </c>
      <c r="C12" s="6">
        <v>-3.1517050999999997E-2</v>
      </c>
      <c r="D12" s="6" t="s">
        <v>24</v>
      </c>
      <c r="E12" s="6" t="s">
        <v>25</v>
      </c>
      <c r="F12" s="6">
        <v>0.22700000000000001</v>
      </c>
      <c r="G12" s="6">
        <v>9.3916769999999993E-3</v>
      </c>
      <c r="H12" s="6" t="s">
        <v>24</v>
      </c>
      <c r="I12" s="6" t="s">
        <v>25</v>
      </c>
      <c r="J12" s="6">
        <v>-2.4340000000000001E-2</v>
      </c>
      <c r="K12" s="6">
        <v>2.2540000000000001E-2</v>
      </c>
      <c r="L12" s="6">
        <v>-1.272</v>
      </c>
      <c r="M12" s="6">
        <f t="shared" si="0"/>
        <v>5.345643593969715E-2</v>
      </c>
    </row>
    <row r="13" spans="1:13" x14ac:dyDescent="0.25">
      <c r="A13" s="6" t="s">
        <v>62</v>
      </c>
      <c r="B13" s="7">
        <v>1.1999999999999999E-13</v>
      </c>
      <c r="C13" s="6">
        <v>-3.1517050999999997E-2</v>
      </c>
      <c r="D13" s="6" t="s">
        <v>27</v>
      </c>
      <c r="E13" s="6" t="s">
        <v>30</v>
      </c>
      <c r="F13" s="6">
        <v>0.187</v>
      </c>
      <c r="G13" s="6">
        <v>9.7846600000000006E-3</v>
      </c>
      <c r="H13" s="6" t="s">
        <v>27</v>
      </c>
      <c r="I13" s="6" t="s">
        <v>30</v>
      </c>
      <c r="J13" s="6">
        <v>3.7600000000000001E-2</v>
      </c>
      <c r="K13" s="6">
        <v>2.4150000000000001E-2</v>
      </c>
      <c r="L13" s="6">
        <v>-2.1240000000000001</v>
      </c>
      <c r="M13" s="6">
        <f t="shared" si="0"/>
        <v>7.5162289401820518E-3</v>
      </c>
    </row>
    <row r="14" spans="1:13" x14ac:dyDescent="0.25">
      <c r="A14" s="6" t="s">
        <v>29</v>
      </c>
      <c r="B14" s="7">
        <v>2.9000000000000002E-8</v>
      </c>
      <c r="C14" s="6">
        <v>-1.7728766999999999E-2</v>
      </c>
      <c r="D14" s="6" t="s">
        <v>30</v>
      </c>
      <c r="E14" s="6" t="s">
        <v>27</v>
      </c>
      <c r="F14" s="6">
        <v>0.38</v>
      </c>
      <c r="G14" s="6">
        <v>7.3588029999999997E-3</v>
      </c>
      <c r="H14" s="6" t="s">
        <v>30</v>
      </c>
      <c r="I14" s="6" t="s">
        <v>27</v>
      </c>
      <c r="J14" s="6">
        <v>8.7500000000000002E-4</v>
      </c>
      <c r="K14" s="6">
        <v>1.9769999999999999E-2</v>
      </c>
      <c r="L14" s="6">
        <v>-3.5950000000000003E-2</v>
      </c>
      <c r="M14" s="6">
        <f t="shared" si="0"/>
        <v>0.92055554852670629</v>
      </c>
    </row>
    <row r="15" spans="1:13" x14ac:dyDescent="0.25">
      <c r="A15" s="6" t="s">
        <v>55</v>
      </c>
      <c r="B15" s="7">
        <v>6.0999999999999996E-11</v>
      </c>
      <c r="C15" s="6">
        <v>2.9383777999999999E-2</v>
      </c>
      <c r="D15" s="6" t="s">
        <v>27</v>
      </c>
      <c r="E15" s="6" t="s">
        <v>24</v>
      </c>
      <c r="F15" s="6">
        <v>0.17599999999999999</v>
      </c>
      <c r="G15" s="6">
        <v>1.0343356E-2</v>
      </c>
      <c r="H15" s="6" t="s">
        <v>27</v>
      </c>
      <c r="I15" s="6" t="s">
        <v>24</v>
      </c>
      <c r="J15" s="6">
        <v>3.5699999999999998E-3</v>
      </c>
      <c r="K15" s="6">
        <v>2.579E-2</v>
      </c>
      <c r="L15" s="6">
        <v>-0.1166</v>
      </c>
      <c r="M15" s="6">
        <f t="shared" si="0"/>
        <v>0.76453962641504414</v>
      </c>
    </row>
    <row r="16" spans="1:13" x14ac:dyDescent="0.25">
      <c r="A16" s="6" t="s">
        <v>44</v>
      </c>
      <c r="B16" s="7">
        <v>2.9000000000000002E-8</v>
      </c>
      <c r="C16" s="6">
        <v>1.7033339000000002E-2</v>
      </c>
      <c r="D16" s="6" t="s">
        <v>24</v>
      </c>
      <c r="E16" s="6" t="s">
        <v>25</v>
      </c>
      <c r="F16" s="6">
        <v>0.44900000000000001</v>
      </c>
      <c r="G16" s="6">
        <v>7.0701469999999997E-3</v>
      </c>
      <c r="H16" s="6" t="s">
        <v>25</v>
      </c>
      <c r="I16" s="6" t="s">
        <v>24</v>
      </c>
      <c r="J16" s="6">
        <v>-7.149E-3</v>
      </c>
      <c r="K16" s="6">
        <v>1.9380000000000001E-2</v>
      </c>
      <c r="L16" s="6">
        <v>-0.33929999999999999</v>
      </c>
      <c r="M16" s="6">
        <f t="shared" si="0"/>
        <v>0.45782552279169381</v>
      </c>
    </row>
    <row r="17" spans="1:13" x14ac:dyDescent="0.25">
      <c r="A17" s="6" t="s">
        <v>73</v>
      </c>
      <c r="B17" s="7">
        <v>9.7999999999999998E-11</v>
      </c>
      <c r="C17" s="6">
        <v>-2.2276395000000001E-2</v>
      </c>
      <c r="D17" s="6" t="s">
        <v>27</v>
      </c>
      <c r="E17" s="6" t="s">
        <v>30</v>
      </c>
      <c r="F17" s="6">
        <v>0.41199999999999998</v>
      </c>
      <c r="G17" s="6">
        <v>7.9278609999999996E-3</v>
      </c>
      <c r="H17" s="6" t="s">
        <v>30</v>
      </c>
      <c r="I17" s="6" t="s">
        <v>27</v>
      </c>
      <c r="J17" s="6">
        <v>5.3670000000000002E-2</v>
      </c>
      <c r="K17" s="6">
        <v>1.9720000000000001E-2</v>
      </c>
      <c r="L17" s="6">
        <v>-5.0369999999999999</v>
      </c>
      <c r="M17" s="6">
        <f t="shared" si="0"/>
        <v>9.1833259648357983E-6</v>
      </c>
    </row>
    <row r="18" spans="1:13" x14ac:dyDescent="0.25">
      <c r="A18" s="6" t="s">
        <v>37</v>
      </c>
      <c r="B18" s="7">
        <v>1.5E-11</v>
      </c>
      <c r="C18" s="6">
        <v>2.5305865E-2</v>
      </c>
      <c r="D18" s="6" t="s">
        <v>27</v>
      </c>
      <c r="E18" s="6" t="s">
        <v>30</v>
      </c>
      <c r="F18" s="6">
        <v>0.42099999999999999</v>
      </c>
      <c r="G18" s="6">
        <v>8.6351169999999994E-3</v>
      </c>
      <c r="H18" s="6" t="s">
        <v>27</v>
      </c>
      <c r="I18" s="6" t="s">
        <v>30</v>
      </c>
      <c r="J18" s="6">
        <v>2.3530000000000001E-3</v>
      </c>
      <c r="K18" s="6">
        <v>1.9529999999999999E-2</v>
      </c>
      <c r="L18" s="6">
        <v>-0.1008</v>
      </c>
      <c r="M18" s="6">
        <f t="shared" si="0"/>
        <v>0.79286637487854772</v>
      </c>
    </row>
    <row r="19" spans="1:13" x14ac:dyDescent="0.25">
      <c r="A19" s="6" t="s">
        <v>38</v>
      </c>
      <c r="B19" s="7">
        <v>4.0999999999999999E-12</v>
      </c>
      <c r="C19" s="6">
        <v>-3.1517050999999997E-2</v>
      </c>
      <c r="D19" s="6" t="s">
        <v>30</v>
      </c>
      <c r="E19" s="6" t="s">
        <v>27</v>
      </c>
      <c r="F19" s="6">
        <v>0.13200000000000001</v>
      </c>
      <c r="G19" s="6">
        <v>1.0466387000000001E-2</v>
      </c>
      <c r="H19" s="6" t="s">
        <v>30</v>
      </c>
      <c r="I19" s="6" t="s">
        <v>27</v>
      </c>
      <c r="J19" s="6">
        <v>-1.323E-2</v>
      </c>
      <c r="K19" s="6">
        <v>2.76E-2</v>
      </c>
      <c r="L19" s="6">
        <v>-0.4592</v>
      </c>
      <c r="M19" s="6">
        <f t="shared" si="0"/>
        <v>0.3473761519726527</v>
      </c>
    </row>
    <row r="20" spans="1:13" x14ac:dyDescent="0.25">
      <c r="A20" s="6" t="s">
        <v>58</v>
      </c>
      <c r="B20" s="7">
        <v>2.4E-10</v>
      </c>
      <c r="C20" s="6">
        <v>2.1189299000000002E-2</v>
      </c>
      <c r="D20" s="6" t="s">
        <v>30</v>
      </c>
      <c r="E20" s="6" t="s">
        <v>27</v>
      </c>
      <c r="F20" s="6">
        <v>0.33400000000000002</v>
      </c>
      <c r="G20" s="6">
        <v>7.7037720000000002E-3</v>
      </c>
      <c r="H20" s="6" t="s">
        <v>30</v>
      </c>
      <c r="I20" s="6" t="s">
        <v>27</v>
      </c>
      <c r="J20" s="6">
        <v>-1.72E-2</v>
      </c>
      <c r="K20" s="6">
        <v>2.0549999999999999E-2</v>
      </c>
      <c r="L20" s="6">
        <v>-0.90980000000000005</v>
      </c>
      <c r="M20" s="6">
        <f t="shared" si="0"/>
        <v>0.1230835460994012</v>
      </c>
    </row>
    <row r="21" spans="1:13" x14ac:dyDescent="0.25">
      <c r="A21" s="6" t="s">
        <v>34</v>
      </c>
      <c r="B21" s="7">
        <v>2.8999999999999999E-9</v>
      </c>
      <c r="C21" s="6">
        <v>2.5305865E-2</v>
      </c>
      <c r="D21" s="6" t="s">
        <v>27</v>
      </c>
      <c r="E21" s="6" t="s">
        <v>30</v>
      </c>
      <c r="F21" s="6">
        <v>0.193</v>
      </c>
      <c r="G21" s="6">
        <v>9.8142709999999994E-3</v>
      </c>
      <c r="H21" s="6" t="s">
        <v>30</v>
      </c>
      <c r="I21" s="6" t="s">
        <v>27</v>
      </c>
      <c r="J21" s="6">
        <v>-4.0439999999999997E-2</v>
      </c>
      <c r="K21" s="6">
        <v>2.477E-2</v>
      </c>
      <c r="L21" s="6">
        <v>-2.278</v>
      </c>
      <c r="M21" s="6">
        <f t="shared" si="0"/>
        <v>5.2722986142282238E-3</v>
      </c>
    </row>
    <row r="22" spans="1:13" x14ac:dyDescent="0.25">
      <c r="A22" s="6" t="s">
        <v>63</v>
      </c>
      <c r="B22" s="7">
        <v>2.3000000000000001E-10</v>
      </c>
      <c r="C22" s="6">
        <v>2.5305865E-2</v>
      </c>
      <c r="D22" s="6" t="s">
        <v>27</v>
      </c>
      <c r="E22" s="6" t="s">
        <v>30</v>
      </c>
      <c r="F22" s="6">
        <v>0.254</v>
      </c>
      <c r="G22" s="6">
        <v>9.1909079999999994E-3</v>
      </c>
      <c r="H22" s="6" t="s">
        <v>27</v>
      </c>
      <c r="I22" s="6" t="s">
        <v>30</v>
      </c>
      <c r="J22" s="6">
        <v>2.1139999999999999E-2</v>
      </c>
      <c r="K22" s="6">
        <v>2.2290000000000001E-2</v>
      </c>
      <c r="L22" s="6">
        <v>-1.07</v>
      </c>
      <c r="M22" s="6">
        <f t="shared" si="0"/>
        <v>8.5113803820237616E-2</v>
      </c>
    </row>
    <row r="23" spans="1:13" x14ac:dyDescent="0.25">
      <c r="A23" s="6" t="s">
        <v>47</v>
      </c>
      <c r="B23" s="7">
        <v>2E-16</v>
      </c>
      <c r="C23" s="6">
        <v>2.5305865E-2</v>
      </c>
      <c r="D23" s="6" t="s">
        <v>24</v>
      </c>
      <c r="E23" s="6" t="s">
        <v>30</v>
      </c>
      <c r="F23" s="6">
        <v>0.498</v>
      </c>
      <c r="G23" s="6">
        <v>7.0868800000000003E-3</v>
      </c>
      <c r="H23" s="6" t="s">
        <v>30</v>
      </c>
      <c r="I23" s="6" t="s">
        <v>24</v>
      </c>
      <c r="J23" s="6">
        <v>-1.678E-2</v>
      </c>
      <c r="K23" s="6">
        <v>1.917E-2</v>
      </c>
      <c r="L23" s="6">
        <v>-0.96360000000000001</v>
      </c>
      <c r="M23" s="6">
        <f t="shared" si="0"/>
        <v>0.10874267195462432</v>
      </c>
    </row>
    <row r="24" spans="1:13" x14ac:dyDescent="0.25">
      <c r="A24" s="6" t="s">
        <v>52</v>
      </c>
      <c r="B24" s="7">
        <v>4.3999999999999999E-55</v>
      </c>
      <c r="C24" s="6">
        <v>6.8185862E-2</v>
      </c>
      <c r="D24" s="6" t="s">
        <v>30</v>
      </c>
      <c r="E24" s="6" t="s">
        <v>25</v>
      </c>
      <c r="F24" s="6">
        <v>0.20100000000000001</v>
      </c>
      <c r="G24" s="6">
        <v>1.0043671000000001E-2</v>
      </c>
      <c r="H24" s="6" t="s">
        <v>25</v>
      </c>
      <c r="I24" s="6" t="s">
        <v>30</v>
      </c>
      <c r="J24" s="6">
        <v>6.3329999999999997E-2</v>
      </c>
      <c r="K24" s="6">
        <v>2.496E-2</v>
      </c>
      <c r="L24" s="6">
        <v>-4.4950000000000001</v>
      </c>
      <c r="M24" s="6">
        <f t="shared" si="0"/>
        <v>3.1988951096913933E-5</v>
      </c>
    </row>
    <row r="25" spans="1:13" x14ac:dyDescent="0.25">
      <c r="A25" s="6" t="s">
        <v>74</v>
      </c>
      <c r="B25" s="7">
        <v>1E-8</v>
      </c>
      <c r="C25" s="6">
        <v>-2.6872146E-2</v>
      </c>
      <c r="D25" s="6" t="s">
        <v>30</v>
      </c>
      <c r="E25" s="6" t="s">
        <v>25</v>
      </c>
      <c r="F25" s="6">
        <v>0.161</v>
      </c>
      <c r="G25" s="6">
        <v>1.0797126000000001E-2</v>
      </c>
      <c r="H25" s="6" t="s">
        <v>30</v>
      </c>
      <c r="I25" s="6" t="s">
        <v>25</v>
      </c>
      <c r="J25" s="6">
        <v>2.4139999999999999E-3</v>
      </c>
      <c r="K25" s="6">
        <v>2.537E-2</v>
      </c>
      <c r="L25" s="6">
        <v>-7.8850000000000003E-2</v>
      </c>
      <c r="M25" s="6">
        <f t="shared" si="0"/>
        <v>0.83396917763160483</v>
      </c>
    </row>
    <row r="26" spans="1:13" x14ac:dyDescent="0.25">
      <c r="A26" s="6" t="s">
        <v>51</v>
      </c>
      <c r="B26" s="7">
        <v>2.4E-8</v>
      </c>
      <c r="C26" s="6">
        <v>2.1189299000000002E-2</v>
      </c>
      <c r="D26" s="6" t="s">
        <v>30</v>
      </c>
      <c r="E26" s="6" t="s">
        <v>27</v>
      </c>
      <c r="F26" s="6">
        <v>0.30099999999999999</v>
      </c>
      <c r="G26" s="6">
        <v>8.7431690000000003E-3</v>
      </c>
      <c r="H26" s="6" t="s">
        <v>27</v>
      </c>
      <c r="I26" s="6" t="s">
        <v>30</v>
      </c>
      <c r="J26" s="6">
        <v>-1.524E-3</v>
      </c>
      <c r="K26" s="6">
        <v>2.1139999999999999E-2</v>
      </c>
      <c r="L26" s="6">
        <v>-5.9180000000000003E-2</v>
      </c>
      <c r="M26" s="6">
        <f t="shared" si="0"/>
        <v>0.87260962700321576</v>
      </c>
    </row>
    <row r="27" spans="1:13" x14ac:dyDescent="0.25">
      <c r="A27" s="6" t="s">
        <v>32</v>
      </c>
      <c r="B27" s="7">
        <v>3.7000000000000001E-19</v>
      </c>
      <c r="C27" s="6">
        <v>4.5322978999999999E-2</v>
      </c>
      <c r="D27" s="6" t="s">
        <v>30</v>
      </c>
      <c r="E27" s="6" t="s">
        <v>24</v>
      </c>
      <c r="F27" s="6">
        <v>0.14499999999999999</v>
      </c>
      <c r="G27" s="6">
        <v>1.1666098E-2</v>
      </c>
      <c r="H27" s="6" t="s">
        <v>30</v>
      </c>
      <c r="I27" s="6" t="s">
        <v>24</v>
      </c>
      <c r="J27" s="6">
        <v>-9.306E-3</v>
      </c>
      <c r="K27" s="6">
        <v>2.8230000000000002E-2</v>
      </c>
      <c r="L27" s="6">
        <v>-0.2989</v>
      </c>
      <c r="M27" s="6">
        <f t="shared" si="0"/>
        <v>0.50245827149607636</v>
      </c>
    </row>
    <row r="28" spans="1:13" x14ac:dyDescent="0.25">
      <c r="A28" s="6" t="s">
        <v>36</v>
      </c>
      <c r="B28" s="7">
        <v>8.9999999999999995E-9</v>
      </c>
      <c r="C28" s="6">
        <v>2.1189299000000002E-2</v>
      </c>
      <c r="D28" s="6" t="s">
        <v>30</v>
      </c>
      <c r="E28" s="6" t="s">
        <v>27</v>
      </c>
      <c r="F28" s="6">
        <v>0.36599999999999999</v>
      </c>
      <c r="G28" s="6">
        <v>8.4873529999999996E-3</v>
      </c>
      <c r="H28" s="6" t="s">
        <v>27</v>
      </c>
      <c r="I28" s="6" t="s">
        <v>30</v>
      </c>
      <c r="J28" s="6">
        <v>-1.329E-2</v>
      </c>
      <c r="K28" s="6">
        <v>2.0060000000000001E-2</v>
      </c>
      <c r="L28" s="6">
        <v>-0.67769999999999997</v>
      </c>
      <c r="M28" s="6">
        <f t="shared" si="0"/>
        <v>0.21003902808214317</v>
      </c>
    </row>
    <row r="29" spans="1:13" x14ac:dyDescent="0.25">
      <c r="A29" s="6" t="s">
        <v>75</v>
      </c>
      <c r="B29" s="7">
        <v>4.2999999999999996E-9</v>
      </c>
      <c r="C29" s="6">
        <v>2.1189299000000002E-2</v>
      </c>
      <c r="D29" s="6" t="s">
        <v>27</v>
      </c>
      <c r="E29" s="6" t="s">
        <v>24</v>
      </c>
      <c r="F29" s="6">
        <v>0.36099999999999999</v>
      </c>
      <c r="G29" s="6">
        <v>8.3086419999999998E-3</v>
      </c>
      <c r="H29" s="6" t="s">
        <v>27</v>
      </c>
      <c r="I29" s="6" t="s">
        <v>24</v>
      </c>
      <c r="J29" s="6">
        <v>1.7170000000000001E-2</v>
      </c>
      <c r="K29" s="6">
        <v>2.0369999999999999E-2</v>
      </c>
      <c r="L29" s="6">
        <v>-0.91790000000000005</v>
      </c>
      <c r="M29" s="6">
        <f t="shared" si="0"/>
        <v>0.12080919765409497</v>
      </c>
    </row>
    <row r="30" spans="1:13" x14ac:dyDescent="0.25">
      <c r="A30" s="6" t="s">
        <v>42</v>
      </c>
      <c r="B30" s="7">
        <v>1.6999999999999999E-11</v>
      </c>
      <c r="C30" s="6">
        <v>2.5305865E-2</v>
      </c>
      <c r="D30" s="6" t="s">
        <v>27</v>
      </c>
      <c r="E30" s="6" t="s">
        <v>24</v>
      </c>
      <c r="F30" s="6">
        <v>0.38700000000000001</v>
      </c>
      <c r="G30" s="6">
        <v>8.6584560000000001E-3</v>
      </c>
      <c r="H30" s="6" t="s">
        <v>27</v>
      </c>
      <c r="I30" s="6" t="s">
        <v>24</v>
      </c>
      <c r="J30" s="6">
        <v>-5.2740000000000002E-2</v>
      </c>
      <c r="K30" s="6">
        <v>1.9859999999999999E-2</v>
      </c>
      <c r="L30" s="6">
        <v>-4.8380000000000001</v>
      </c>
      <c r="M30" s="6">
        <f t="shared" si="0"/>
        <v>1.4521116175877392E-5</v>
      </c>
    </row>
    <row r="31" spans="1:13" x14ac:dyDescent="0.25">
      <c r="A31" s="6" t="s">
        <v>56</v>
      </c>
      <c r="B31" s="7">
        <v>5.5999999999999999E-22</v>
      </c>
      <c r="C31" s="6">
        <v>-4.0958608000000001E-2</v>
      </c>
      <c r="D31" s="6" t="s">
        <v>30</v>
      </c>
      <c r="E31" s="6" t="s">
        <v>25</v>
      </c>
      <c r="F31" s="6">
        <v>0.19900000000000001</v>
      </c>
      <c r="G31" s="6">
        <v>9.7866940000000003E-3</v>
      </c>
      <c r="H31" s="6" t="s">
        <v>30</v>
      </c>
      <c r="I31" s="6" t="s">
        <v>25</v>
      </c>
      <c r="J31" s="6">
        <v>1.7610000000000001E-2</v>
      </c>
      <c r="K31" s="6">
        <v>2.4549999999999999E-2</v>
      </c>
      <c r="L31" s="6">
        <v>-0.74850000000000005</v>
      </c>
      <c r="M31" s="6">
        <f t="shared" si="0"/>
        <v>0.17844319885403653</v>
      </c>
    </row>
    <row r="32" spans="1:13" x14ac:dyDescent="0.25">
      <c r="A32" s="6" t="s">
        <v>57</v>
      </c>
      <c r="B32" s="7">
        <v>2.3000000000000001E-8</v>
      </c>
      <c r="C32" s="6">
        <v>-2.2276395000000001E-2</v>
      </c>
      <c r="D32" s="6" t="s">
        <v>30</v>
      </c>
      <c r="E32" s="6" t="s">
        <v>27</v>
      </c>
      <c r="F32" s="6">
        <v>0.215</v>
      </c>
      <c r="G32" s="6">
        <v>9.1795590000000003E-3</v>
      </c>
      <c r="H32" s="6" t="s">
        <v>27</v>
      </c>
      <c r="I32" s="6" t="s">
        <v>30</v>
      </c>
      <c r="J32" s="6">
        <v>-2.214E-2</v>
      </c>
      <c r="K32" s="6">
        <v>2.3210000000000001E-2</v>
      </c>
      <c r="L32" s="6">
        <v>-1.0780000000000001</v>
      </c>
      <c r="M32" s="6">
        <f t="shared" si="0"/>
        <v>8.356030182312478E-2</v>
      </c>
    </row>
    <row r="33" spans="1:13" x14ac:dyDescent="0.25">
      <c r="A33" s="6" t="s">
        <v>45</v>
      </c>
      <c r="B33" s="7">
        <v>1.0999999999999999E-8</v>
      </c>
      <c r="C33" s="6">
        <v>2.1189299000000002E-2</v>
      </c>
      <c r="D33" s="6" t="s">
        <v>24</v>
      </c>
      <c r="E33" s="6" t="s">
        <v>25</v>
      </c>
      <c r="F33" s="6">
        <v>0.27</v>
      </c>
      <c r="G33" s="6">
        <v>8.5378959999999997E-3</v>
      </c>
      <c r="H33" s="6" t="s">
        <v>24</v>
      </c>
      <c r="I33" s="6" t="s">
        <v>25</v>
      </c>
      <c r="J33" s="6">
        <v>3.9069999999999999E-3</v>
      </c>
      <c r="K33" s="6">
        <v>2.181E-2</v>
      </c>
      <c r="L33" s="6">
        <v>-0.15329999999999999</v>
      </c>
      <c r="M33" s="6">
        <f t="shared" si="0"/>
        <v>0.70258682243509873</v>
      </c>
    </row>
    <row r="34" spans="1:13" x14ac:dyDescent="0.25">
      <c r="A34" s="6" t="s">
        <v>43</v>
      </c>
      <c r="B34" s="7">
        <v>6.8000000000000003E-10</v>
      </c>
      <c r="C34" s="6">
        <v>2.1189299000000002E-2</v>
      </c>
      <c r="D34" s="6" t="s">
        <v>25</v>
      </c>
      <c r="E34" s="6" t="s">
        <v>24</v>
      </c>
      <c r="F34" s="6">
        <v>0.37</v>
      </c>
      <c r="G34" s="6">
        <v>7.9067819999999994E-3</v>
      </c>
      <c r="H34" s="6" t="s">
        <v>25</v>
      </c>
      <c r="I34" s="6" t="s">
        <v>24</v>
      </c>
      <c r="J34" s="6">
        <v>-7.613E-3</v>
      </c>
      <c r="K34" s="6">
        <v>2.0049999999999998E-2</v>
      </c>
      <c r="L34" s="6">
        <v>-0.3508</v>
      </c>
      <c r="M34" s="6">
        <f t="shared" si="0"/>
        <v>0.4458615279480706</v>
      </c>
    </row>
    <row r="35" spans="1:13" x14ac:dyDescent="0.25">
      <c r="A35" s="6" t="s">
        <v>41</v>
      </c>
      <c r="B35" s="7">
        <v>1.2E-8</v>
      </c>
      <c r="C35" s="6">
        <v>-1.7728766999999999E-2</v>
      </c>
      <c r="D35" s="6" t="s">
        <v>27</v>
      </c>
      <c r="E35" s="6" t="s">
        <v>30</v>
      </c>
      <c r="F35" s="6">
        <v>0.32300000000000001</v>
      </c>
      <c r="G35" s="6">
        <v>7.1620970000000001E-3</v>
      </c>
      <c r="H35" s="6" t="s">
        <v>27</v>
      </c>
      <c r="I35" s="6" t="s">
        <v>30</v>
      </c>
      <c r="J35" s="6">
        <v>-3.0589999999999999E-2</v>
      </c>
      <c r="K35" s="6">
        <v>2.0289999999999999E-2</v>
      </c>
      <c r="L35" s="6">
        <v>-2.028</v>
      </c>
      <c r="M35" s="6">
        <f t="shared" si="0"/>
        <v>9.3756200692587978E-3</v>
      </c>
    </row>
    <row r="36" spans="1:13" x14ac:dyDescent="0.25">
      <c r="A36" s="6" t="s">
        <v>26</v>
      </c>
      <c r="B36" s="7">
        <v>3.7999999999999998E-11</v>
      </c>
      <c r="C36" s="6">
        <v>2.5305865E-2</v>
      </c>
      <c r="D36" s="6" t="s">
        <v>24</v>
      </c>
      <c r="E36" s="6" t="s">
        <v>27</v>
      </c>
      <c r="F36" s="6">
        <v>0.34599999999999997</v>
      </c>
      <c r="G36" s="6">
        <v>8.8130350000000003E-3</v>
      </c>
      <c r="H36" s="6" t="s">
        <v>24</v>
      </c>
      <c r="I36" s="6" t="s">
        <v>27</v>
      </c>
      <c r="J36" s="6">
        <v>-3.236E-2</v>
      </c>
      <c r="K36" s="6">
        <v>2.034E-2</v>
      </c>
      <c r="L36" s="6">
        <v>-2.1920000000000002</v>
      </c>
      <c r="M36" s="6">
        <f t="shared" si="0"/>
        <v>6.426877173170191E-3</v>
      </c>
    </row>
    <row r="37" spans="1:13" x14ac:dyDescent="0.25">
      <c r="A37" s="6" t="s">
        <v>23</v>
      </c>
      <c r="B37" s="7">
        <v>2.0999999999999999E-11</v>
      </c>
      <c r="C37" s="6">
        <v>2.9383777999999999E-2</v>
      </c>
      <c r="D37" s="6" t="s">
        <v>24</v>
      </c>
      <c r="E37" s="6" t="s">
        <v>25</v>
      </c>
      <c r="F37" s="6">
        <v>0.17499999999999999</v>
      </c>
      <c r="G37" s="6">
        <v>1.009997E-2</v>
      </c>
      <c r="H37" s="6" t="s">
        <v>25</v>
      </c>
      <c r="I37" s="6" t="s">
        <v>24</v>
      </c>
      <c r="J37" s="6">
        <v>1.789E-2</v>
      </c>
      <c r="K37" s="6">
        <v>2.5729999999999999E-2</v>
      </c>
      <c r="L37" s="6">
        <v>-0.71950000000000003</v>
      </c>
      <c r="M37" s="6">
        <f t="shared" si="0"/>
        <v>0.19076557239900677</v>
      </c>
    </row>
    <row r="38" spans="1:13" x14ac:dyDescent="0.25">
      <c r="A38" s="6" t="s">
        <v>76</v>
      </c>
      <c r="B38" s="7">
        <v>1.4E-8</v>
      </c>
      <c r="C38" s="6">
        <v>2.9383777999999999E-2</v>
      </c>
      <c r="D38" s="6" t="s">
        <v>24</v>
      </c>
      <c r="E38" s="6" t="s">
        <v>27</v>
      </c>
      <c r="F38" s="6">
        <v>0.105</v>
      </c>
      <c r="G38" s="6">
        <v>1.1925615000000001E-2</v>
      </c>
      <c r="H38" s="6" t="s">
        <v>24</v>
      </c>
      <c r="I38" s="6" t="s">
        <v>27</v>
      </c>
      <c r="J38" s="6">
        <v>3.5319999999999997E-2</v>
      </c>
      <c r="K38" s="6">
        <v>2.9239999999999999E-2</v>
      </c>
      <c r="L38" s="6">
        <v>-1.4830000000000001</v>
      </c>
      <c r="M38" s="6">
        <f t="shared" si="0"/>
        <v>3.2885163087598292E-2</v>
      </c>
    </row>
    <row r="39" spans="1:13" x14ac:dyDescent="0.25">
      <c r="A39" s="6" t="s">
        <v>60</v>
      </c>
      <c r="B39" s="7">
        <v>1.6E-11</v>
      </c>
      <c r="C39" s="6">
        <v>-2.2276395000000001E-2</v>
      </c>
      <c r="D39" s="6" t="s">
        <v>30</v>
      </c>
      <c r="E39" s="6" t="s">
        <v>27</v>
      </c>
      <c r="F39" s="6">
        <v>0.35899999999999999</v>
      </c>
      <c r="G39" s="6">
        <v>7.6119439999999998E-3</v>
      </c>
      <c r="H39" s="6" t="s">
        <v>27</v>
      </c>
      <c r="I39" s="6" t="s">
        <v>30</v>
      </c>
      <c r="J39" s="6">
        <v>3.9690000000000003E-2</v>
      </c>
      <c r="K39" s="6">
        <v>1.9900000000000001E-2</v>
      </c>
      <c r="L39" s="6">
        <v>-3.077</v>
      </c>
      <c r="M39" s="6">
        <f t="shared" si="0"/>
        <v>8.3752928212688224E-4</v>
      </c>
    </row>
    <row r="40" spans="1:13" x14ac:dyDescent="0.25">
      <c r="A40" s="6" t="s">
        <v>28</v>
      </c>
      <c r="B40" s="7">
        <v>2.9000000000000002E-12</v>
      </c>
      <c r="C40" s="6">
        <v>5.6904850999999999E-2</v>
      </c>
      <c r="D40" s="6" t="s">
        <v>27</v>
      </c>
      <c r="E40" s="6" t="s">
        <v>25</v>
      </c>
      <c r="F40" s="6">
        <v>5.1999999999999998E-2</v>
      </c>
      <c r="G40" s="6">
        <v>1.8765271E-2</v>
      </c>
      <c r="H40" s="6" t="s">
        <v>27</v>
      </c>
      <c r="I40" s="6" t="s">
        <v>25</v>
      </c>
      <c r="J40" s="6">
        <v>6.4949999999999994E-2</v>
      </c>
      <c r="K40" s="6">
        <v>4.5830000000000003E-2</v>
      </c>
      <c r="L40" s="6">
        <v>-1.855</v>
      </c>
      <c r="M40" s="6">
        <f t="shared" si="0"/>
        <v>1.3963683610559377E-2</v>
      </c>
    </row>
    <row r="41" spans="1:13" x14ac:dyDescent="0.25">
      <c r="A41" s="6" t="s">
        <v>40</v>
      </c>
      <c r="B41" s="7">
        <v>9.9999999999999994E-12</v>
      </c>
      <c r="C41" s="6">
        <v>2.5305865E-2</v>
      </c>
      <c r="D41" s="6" t="s">
        <v>24</v>
      </c>
      <c r="E41" s="6" t="s">
        <v>25</v>
      </c>
      <c r="F41" s="6">
        <v>0.24399999999999999</v>
      </c>
      <c r="G41" s="6">
        <v>8.560771E-3</v>
      </c>
      <c r="H41" s="6" t="s">
        <v>24</v>
      </c>
      <c r="I41" s="6" t="s">
        <v>25</v>
      </c>
      <c r="J41" s="6">
        <v>4.3410000000000002E-3</v>
      </c>
      <c r="K41" s="6">
        <v>2.2700000000000001E-2</v>
      </c>
      <c r="L41" s="6">
        <v>-0.16450000000000001</v>
      </c>
      <c r="M41" s="6">
        <f t="shared" si="0"/>
        <v>0.68469948309113327</v>
      </c>
    </row>
    <row r="42" spans="1:13" x14ac:dyDescent="0.25">
      <c r="A42" s="6" t="s">
        <v>35</v>
      </c>
      <c r="B42" s="7">
        <v>4.9000000000000002E-8</v>
      </c>
      <c r="C42" s="6">
        <v>-1.7728766999999999E-2</v>
      </c>
      <c r="D42" s="6" t="s">
        <v>27</v>
      </c>
      <c r="E42" s="6" t="s">
        <v>24</v>
      </c>
      <c r="F42" s="6">
        <v>0.41</v>
      </c>
      <c r="G42" s="6">
        <v>7.483544E-3</v>
      </c>
      <c r="H42" s="6" t="s">
        <v>24</v>
      </c>
      <c r="I42" s="6" t="s">
        <v>27</v>
      </c>
      <c r="J42" s="6">
        <v>3.6909999999999998E-2</v>
      </c>
      <c r="K42" s="6">
        <v>1.9550000000000001E-2</v>
      </c>
      <c r="L42" s="6">
        <v>-2.83</v>
      </c>
      <c r="M42" s="6">
        <f t="shared" si="0"/>
        <v>1.4791083881682066E-3</v>
      </c>
    </row>
    <row r="43" spans="1:13" x14ac:dyDescent="0.25">
      <c r="A43" s="6" t="s">
        <v>77</v>
      </c>
      <c r="B43" s="7">
        <v>4.3999999999999999E-13</v>
      </c>
      <c r="C43" s="6">
        <v>-2.6872146E-2</v>
      </c>
      <c r="D43" s="6" t="s">
        <v>27</v>
      </c>
      <c r="E43" s="6" t="s">
        <v>25</v>
      </c>
      <c r="F43" s="6">
        <v>0.23</v>
      </c>
      <c r="G43" s="6">
        <v>8.5431989999999996E-3</v>
      </c>
      <c r="H43" s="6" t="s">
        <v>27</v>
      </c>
      <c r="I43" s="6" t="s">
        <v>25</v>
      </c>
      <c r="J43" s="6">
        <v>2.9369999999999999E-3</v>
      </c>
      <c r="K43" s="6">
        <v>2.1899999999999999E-2</v>
      </c>
      <c r="L43" s="6">
        <v>-0.1128</v>
      </c>
      <c r="M43" s="6">
        <f t="shared" si="0"/>
        <v>0.77125856498921375</v>
      </c>
    </row>
    <row r="44" spans="1:13" x14ac:dyDescent="0.25">
      <c r="A44" s="6" t="s">
        <v>48</v>
      </c>
      <c r="B44" s="7">
        <v>1.0999999999999999E-9</v>
      </c>
      <c r="C44" s="6">
        <v>2.5305865E-2</v>
      </c>
      <c r="D44" s="6" t="s">
        <v>24</v>
      </c>
      <c r="E44" s="6" t="s">
        <v>25</v>
      </c>
      <c r="F44" s="6">
        <v>0.25600000000000001</v>
      </c>
      <c r="G44" s="6">
        <v>9.5614029999999996E-3</v>
      </c>
      <c r="H44" s="6" t="s">
        <v>24</v>
      </c>
      <c r="I44" s="6" t="s">
        <v>25</v>
      </c>
      <c r="J44" s="6">
        <v>-1.119E-3</v>
      </c>
      <c r="K44" s="6">
        <v>2.239E-2</v>
      </c>
      <c r="L44" s="6">
        <v>-4.0669999999999998E-2</v>
      </c>
      <c r="M44" s="6">
        <f t="shared" si="0"/>
        <v>0.91060493578352919</v>
      </c>
    </row>
    <row r="45" spans="1:13" x14ac:dyDescent="0.25">
      <c r="A45" s="6" t="s">
        <v>78</v>
      </c>
      <c r="B45" s="7">
        <v>4.4999999999999998E-15</v>
      </c>
      <c r="C45" s="6">
        <v>-2.6872146E-2</v>
      </c>
      <c r="D45" s="6" t="s">
        <v>25</v>
      </c>
      <c r="E45" s="6" t="s">
        <v>24</v>
      </c>
      <c r="F45" s="6">
        <v>0.30199999999999999</v>
      </c>
      <c r="G45" s="6">
        <v>7.8921170000000006E-3</v>
      </c>
      <c r="H45" s="6" t="s">
        <v>25</v>
      </c>
      <c r="I45" s="6" t="s">
        <v>24</v>
      </c>
      <c r="J45" s="6">
        <v>2.249E-2</v>
      </c>
      <c r="K45" s="6">
        <v>2.068E-2</v>
      </c>
      <c r="L45" s="6">
        <v>-1.2849999999999999</v>
      </c>
      <c r="M45" s="6">
        <f t="shared" si="0"/>
        <v>5.1880003892896105E-2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D5BE0-99B0-4995-A111-0A62B663EB92}">
  <dimension ref="A1:M39"/>
  <sheetViews>
    <sheetView workbookViewId="0"/>
  </sheetViews>
  <sheetFormatPr defaultRowHeight="13.8" x14ac:dyDescent="0.25"/>
  <cols>
    <col min="1" max="1" width="12.21875" style="2" bestFit="1" customWidth="1"/>
    <col min="2" max="2" width="13.44140625" style="2" bestFit="1" customWidth="1"/>
    <col min="3" max="3" width="13.88671875" style="2" bestFit="1" customWidth="1"/>
    <col min="4" max="4" width="20.33203125" style="2" bestFit="1" customWidth="1"/>
    <col min="5" max="5" width="20.21875" style="2" bestFit="1" customWidth="1"/>
    <col min="6" max="6" width="12.44140625" style="2" bestFit="1" customWidth="1"/>
    <col min="7" max="7" width="12.77734375" style="2" bestFit="1" customWidth="1"/>
    <col min="8" max="8" width="11.88671875" style="2" bestFit="1" customWidth="1"/>
    <col min="9" max="9" width="11.77734375" style="2" bestFit="1" customWidth="1"/>
    <col min="10" max="10" width="13.33203125" style="2" bestFit="1" customWidth="1"/>
    <col min="11" max="11" width="13.6640625" style="2" bestFit="1" customWidth="1"/>
    <col min="12" max="12" width="15.5546875" style="2" bestFit="1" customWidth="1"/>
    <col min="13" max="13" width="14.33203125" style="2" bestFit="1" customWidth="1"/>
  </cols>
  <sheetData>
    <row r="1" spans="1:13" ht="15.6" x14ac:dyDescent="0.25">
      <c r="A1" s="8" t="s">
        <v>236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x14ac:dyDescent="0.25">
      <c r="A2" s="5" t="s">
        <v>16</v>
      </c>
      <c r="B2" s="5" t="s">
        <v>17</v>
      </c>
      <c r="C2" s="5" t="s">
        <v>18</v>
      </c>
      <c r="D2" s="5" t="s">
        <v>19</v>
      </c>
      <c r="E2" s="5" t="s">
        <v>20</v>
      </c>
      <c r="F2" s="5" t="s">
        <v>21</v>
      </c>
      <c r="G2" s="5" t="s">
        <v>22</v>
      </c>
      <c r="H2" s="5" t="s">
        <v>64</v>
      </c>
      <c r="I2" s="5" t="s">
        <v>65</v>
      </c>
      <c r="J2" s="5" t="s">
        <v>66</v>
      </c>
      <c r="K2" s="5" t="s">
        <v>67</v>
      </c>
      <c r="L2" s="5" t="s">
        <v>68</v>
      </c>
      <c r="M2" s="5" t="s">
        <v>69</v>
      </c>
    </row>
    <row r="3" spans="1:13" x14ac:dyDescent="0.25">
      <c r="A3" s="6" t="s">
        <v>23</v>
      </c>
      <c r="B3" s="7">
        <v>2.0999999999999999E-11</v>
      </c>
      <c r="C3" s="6">
        <v>2.9383777999999999E-2</v>
      </c>
      <c r="D3" s="6" t="s">
        <v>24</v>
      </c>
      <c r="E3" s="6" t="s">
        <v>25</v>
      </c>
      <c r="F3" s="6">
        <v>0.17499999999999999</v>
      </c>
      <c r="G3" s="6">
        <v>1.009997E-2</v>
      </c>
      <c r="H3" s="6" t="s">
        <v>25</v>
      </c>
      <c r="I3" s="6" t="s">
        <v>24</v>
      </c>
      <c r="J3" s="6">
        <v>0.564249</v>
      </c>
      <c r="K3" s="6">
        <v>-1.9415700000000001E-2</v>
      </c>
      <c r="L3" s="6">
        <v>3.36761E-2</v>
      </c>
      <c r="M3" s="6">
        <v>0.82582199999999994</v>
      </c>
    </row>
    <row r="4" spans="1:13" x14ac:dyDescent="0.25">
      <c r="A4" s="6" t="s">
        <v>26</v>
      </c>
      <c r="B4" s="7">
        <v>3.7999999999999998E-11</v>
      </c>
      <c r="C4" s="6">
        <v>2.5305865E-2</v>
      </c>
      <c r="D4" s="6" t="s">
        <v>24</v>
      </c>
      <c r="E4" s="6" t="s">
        <v>27</v>
      </c>
      <c r="F4" s="6">
        <v>0.34599999999999997</v>
      </c>
      <c r="G4" s="6">
        <v>8.8130350000000003E-3</v>
      </c>
      <c r="H4" s="6" t="s">
        <v>24</v>
      </c>
      <c r="I4" s="6" t="s">
        <v>27</v>
      </c>
      <c r="J4" s="6">
        <v>0.42132500000000001</v>
      </c>
      <c r="K4" s="6">
        <v>-2.08682E-2</v>
      </c>
      <c r="L4" s="6">
        <v>2.5951399999999999E-2</v>
      </c>
      <c r="M4" s="6">
        <v>0.38033</v>
      </c>
    </row>
    <row r="5" spans="1:13" x14ac:dyDescent="0.25">
      <c r="A5" s="6" t="s">
        <v>28</v>
      </c>
      <c r="B5" s="7">
        <v>2.9000000000000002E-12</v>
      </c>
      <c r="C5" s="6">
        <v>5.6904850999999999E-2</v>
      </c>
      <c r="D5" s="6" t="s">
        <v>27</v>
      </c>
      <c r="E5" s="6" t="s">
        <v>25</v>
      </c>
      <c r="F5" s="6">
        <v>5.1999999999999998E-2</v>
      </c>
      <c r="G5" s="6">
        <v>1.8765271E-2</v>
      </c>
      <c r="H5" s="6" t="s">
        <v>27</v>
      </c>
      <c r="I5" s="6" t="s">
        <v>25</v>
      </c>
      <c r="J5" s="6">
        <v>0.27918900000000002</v>
      </c>
      <c r="K5" s="6">
        <v>-5.1359399999999999E-2</v>
      </c>
      <c r="L5" s="6">
        <v>4.7460799999999997E-2</v>
      </c>
      <c r="M5" s="6">
        <v>7.9512200000000005E-2</v>
      </c>
    </row>
    <row r="6" spans="1:13" x14ac:dyDescent="0.25">
      <c r="A6" s="6" t="s">
        <v>29</v>
      </c>
      <c r="B6" s="7">
        <v>2.9000000000000002E-8</v>
      </c>
      <c r="C6" s="6">
        <v>-1.7728766999999999E-2</v>
      </c>
      <c r="D6" s="6" t="s">
        <v>30</v>
      </c>
      <c r="E6" s="6" t="s">
        <v>27</v>
      </c>
      <c r="F6" s="6">
        <v>0.38</v>
      </c>
      <c r="G6" s="6">
        <v>7.3588029999999997E-3</v>
      </c>
      <c r="H6" s="6" t="s">
        <v>30</v>
      </c>
      <c r="I6" s="6" t="s">
        <v>27</v>
      </c>
      <c r="J6" s="6">
        <v>0.28239399999999998</v>
      </c>
      <c r="K6" s="6">
        <v>-2.83459E-2</v>
      </c>
      <c r="L6" s="6">
        <v>2.6369400000000001E-2</v>
      </c>
      <c r="M6" s="6">
        <v>0.35146300000000003</v>
      </c>
    </row>
    <row r="7" spans="1:13" x14ac:dyDescent="0.25">
      <c r="A7" s="6" t="s">
        <v>31</v>
      </c>
      <c r="B7" s="7">
        <v>6.7999999999999996E-17</v>
      </c>
      <c r="C7" s="6">
        <v>-3.6212173E-2</v>
      </c>
      <c r="D7" s="6" t="s">
        <v>24</v>
      </c>
      <c r="E7" s="6" t="s">
        <v>27</v>
      </c>
      <c r="F7" s="6">
        <v>0.19500000000000001</v>
      </c>
      <c r="G7" s="6">
        <v>9.9852759999999995E-3</v>
      </c>
      <c r="H7" s="6" t="s">
        <v>24</v>
      </c>
      <c r="I7" s="6" t="s">
        <v>27</v>
      </c>
      <c r="J7" s="6">
        <v>8.4922000000000001E-3</v>
      </c>
      <c r="K7" s="6">
        <v>-7.8467599999999998E-2</v>
      </c>
      <c r="L7" s="6">
        <v>2.98146E-2</v>
      </c>
      <c r="M7" s="6">
        <v>0.23929500000000001</v>
      </c>
    </row>
    <row r="8" spans="1:13" x14ac:dyDescent="0.25">
      <c r="A8" s="6" t="s">
        <v>32</v>
      </c>
      <c r="B8" s="7">
        <v>3.7000000000000001E-19</v>
      </c>
      <c r="C8" s="6">
        <v>4.5322978999999999E-2</v>
      </c>
      <c r="D8" s="6" t="s">
        <v>30</v>
      </c>
      <c r="E8" s="6" t="s">
        <v>24</v>
      </c>
      <c r="F8" s="6">
        <v>0.14499999999999999</v>
      </c>
      <c r="G8" s="6">
        <v>1.1666098E-2</v>
      </c>
      <c r="H8" s="6" t="s">
        <v>30</v>
      </c>
      <c r="I8" s="6" t="s">
        <v>24</v>
      </c>
      <c r="J8" s="6">
        <v>0.32009100000000001</v>
      </c>
      <c r="K8" s="6">
        <v>4.85142E-2</v>
      </c>
      <c r="L8" s="6">
        <v>4.8793700000000002E-2</v>
      </c>
      <c r="M8" s="6">
        <v>7.2644399999999998E-2</v>
      </c>
    </row>
    <row r="9" spans="1:13" x14ac:dyDescent="0.25">
      <c r="A9" s="6" t="s">
        <v>33</v>
      </c>
      <c r="B9" s="7">
        <v>2.7E-10</v>
      </c>
      <c r="C9" s="6">
        <v>-2.2276395000000001E-2</v>
      </c>
      <c r="D9" s="6" t="s">
        <v>30</v>
      </c>
      <c r="E9" s="6" t="s">
        <v>27</v>
      </c>
      <c r="F9" s="6">
        <v>0.33200000000000002</v>
      </c>
      <c r="G9" s="6">
        <v>8.1223349999999996E-3</v>
      </c>
      <c r="H9" s="6" t="s">
        <v>30</v>
      </c>
      <c r="I9" s="6" t="s">
        <v>27</v>
      </c>
      <c r="J9" s="6">
        <v>0.192444</v>
      </c>
      <c r="K9" s="6">
        <v>3.3776800000000003E-2</v>
      </c>
      <c r="L9" s="6">
        <v>2.5914699999999999E-2</v>
      </c>
      <c r="M9" s="6">
        <v>0.38546399999999997</v>
      </c>
    </row>
    <row r="10" spans="1:13" x14ac:dyDescent="0.25">
      <c r="A10" s="6" t="s">
        <v>34</v>
      </c>
      <c r="B10" s="7">
        <v>2.8999999999999999E-9</v>
      </c>
      <c r="C10" s="6">
        <v>2.5305865E-2</v>
      </c>
      <c r="D10" s="6" t="s">
        <v>27</v>
      </c>
      <c r="E10" s="6" t="s">
        <v>30</v>
      </c>
      <c r="F10" s="6">
        <v>0.193</v>
      </c>
      <c r="G10" s="6">
        <v>9.8142709999999994E-3</v>
      </c>
      <c r="H10" s="6" t="s">
        <v>30</v>
      </c>
      <c r="I10" s="6" t="s">
        <v>27</v>
      </c>
      <c r="J10" s="6">
        <v>0.89238499999999998</v>
      </c>
      <c r="K10" s="6">
        <v>4.6629599999999998E-3</v>
      </c>
      <c r="L10" s="6">
        <v>3.4467100000000001E-2</v>
      </c>
      <c r="M10" s="6">
        <v>0.84184300000000001</v>
      </c>
    </row>
    <row r="11" spans="1:13" x14ac:dyDescent="0.25">
      <c r="A11" s="6" t="s">
        <v>35</v>
      </c>
      <c r="B11" s="7">
        <v>4.9000000000000002E-8</v>
      </c>
      <c r="C11" s="6">
        <v>-1.7728766999999999E-2</v>
      </c>
      <c r="D11" s="6" t="s">
        <v>27</v>
      </c>
      <c r="E11" s="6" t="s">
        <v>24</v>
      </c>
      <c r="F11" s="6">
        <v>0.41</v>
      </c>
      <c r="G11" s="6">
        <v>7.483544E-3</v>
      </c>
      <c r="H11" s="6" t="s">
        <v>24</v>
      </c>
      <c r="I11" s="6" t="s">
        <v>27</v>
      </c>
      <c r="J11" s="6">
        <v>0.79807099999999997</v>
      </c>
      <c r="K11" s="6">
        <v>6.8857900000000001E-3</v>
      </c>
      <c r="L11" s="6">
        <v>2.6914E-2</v>
      </c>
      <c r="M11" s="6">
        <v>0.67366400000000004</v>
      </c>
    </row>
    <row r="12" spans="1:13" x14ac:dyDescent="0.25">
      <c r="A12" s="6" t="s">
        <v>36</v>
      </c>
      <c r="B12" s="7">
        <v>8.9999999999999995E-9</v>
      </c>
      <c r="C12" s="6">
        <v>2.1189299000000002E-2</v>
      </c>
      <c r="D12" s="6" t="s">
        <v>30</v>
      </c>
      <c r="E12" s="6" t="s">
        <v>27</v>
      </c>
      <c r="F12" s="6">
        <v>0.36599999999999999</v>
      </c>
      <c r="G12" s="6">
        <v>8.4873529999999996E-3</v>
      </c>
      <c r="H12" s="6" t="s">
        <v>27</v>
      </c>
      <c r="I12" s="6" t="s">
        <v>30</v>
      </c>
      <c r="J12" s="6">
        <v>0.18362999999999999</v>
      </c>
      <c r="K12" s="6">
        <v>3.6859000000000003E-2</v>
      </c>
      <c r="L12" s="6">
        <v>2.7720600000000001E-2</v>
      </c>
      <c r="M12" s="6">
        <v>0.71082699999999999</v>
      </c>
    </row>
    <row r="13" spans="1:13" x14ac:dyDescent="0.25">
      <c r="A13" s="6" t="s">
        <v>37</v>
      </c>
      <c r="B13" s="7">
        <v>1.5E-11</v>
      </c>
      <c r="C13" s="6">
        <v>2.5305865E-2</v>
      </c>
      <c r="D13" s="6" t="s">
        <v>27</v>
      </c>
      <c r="E13" s="6" t="s">
        <v>30</v>
      </c>
      <c r="F13" s="6">
        <v>0.42099999999999999</v>
      </c>
      <c r="G13" s="6">
        <v>8.6351169999999994E-3</v>
      </c>
      <c r="H13" s="6" t="s">
        <v>27</v>
      </c>
      <c r="I13" s="6" t="s">
        <v>30</v>
      </c>
      <c r="J13" s="6">
        <v>6.5493800000000005E-2</v>
      </c>
      <c r="K13" s="6">
        <v>4.7582100000000002E-2</v>
      </c>
      <c r="L13" s="6">
        <v>2.5833499999999999E-2</v>
      </c>
      <c r="M13" s="6">
        <v>0.39510099999999998</v>
      </c>
    </row>
    <row r="14" spans="1:13" x14ac:dyDescent="0.25">
      <c r="A14" s="6" t="s">
        <v>38</v>
      </c>
      <c r="B14" s="7">
        <v>4.0999999999999999E-12</v>
      </c>
      <c r="C14" s="6">
        <v>-3.1517050999999997E-2</v>
      </c>
      <c r="D14" s="6" t="s">
        <v>30</v>
      </c>
      <c r="E14" s="6" t="s">
        <v>27</v>
      </c>
      <c r="F14" s="6">
        <v>0.13200000000000001</v>
      </c>
      <c r="G14" s="6">
        <v>1.0466387000000001E-2</v>
      </c>
      <c r="H14" s="6" t="s">
        <v>30</v>
      </c>
      <c r="I14" s="6" t="s">
        <v>27</v>
      </c>
      <c r="J14" s="6">
        <v>0.38361899999999999</v>
      </c>
      <c r="K14" s="6">
        <v>-3.6836500000000001E-2</v>
      </c>
      <c r="L14" s="6">
        <v>4.2280199999999997E-2</v>
      </c>
      <c r="M14" s="6">
        <v>9.5773999999999998E-2</v>
      </c>
    </row>
    <row r="15" spans="1:13" x14ac:dyDescent="0.25">
      <c r="A15" s="6" t="s">
        <v>39</v>
      </c>
      <c r="B15" s="7">
        <v>2E-8</v>
      </c>
      <c r="C15" s="6">
        <v>-1.7728766999999999E-2</v>
      </c>
      <c r="D15" s="6" t="s">
        <v>25</v>
      </c>
      <c r="E15" s="6" t="s">
        <v>24</v>
      </c>
      <c r="F15" s="6">
        <v>0.47299999999999998</v>
      </c>
      <c r="G15" s="6">
        <v>7.2740529999999999E-3</v>
      </c>
      <c r="H15" s="6" t="s">
        <v>25</v>
      </c>
      <c r="I15" s="6" t="s">
        <v>24</v>
      </c>
      <c r="J15" s="6">
        <v>0.34515600000000002</v>
      </c>
      <c r="K15" s="6">
        <v>2.3797200000000001E-2</v>
      </c>
      <c r="L15" s="6">
        <v>2.52082E-2</v>
      </c>
      <c r="M15" s="6">
        <v>0.47476299999999999</v>
      </c>
    </row>
    <row r="16" spans="1:13" x14ac:dyDescent="0.25">
      <c r="A16" s="6" t="s">
        <v>40</v>
      </c>
      <c r="B16" s="7">
        <v>9.9999999999999994E-12</v>
      </c>
      <c r="C16" s="6">
        <v>2.5305865E-2</v>
      </c>
      <c r="D16" s="6" t="s">
        <v>24</v>
      </c>
      <c r="E16" s="6" t="s">
        <v>25</v>
      </c>
      <c r="F16" s="6">
        <v>0.24399999999999999</v>
      </c>
      <c r="G16" s="6">
        <v>8.560771E-3</v>
      </c>
      <c r="H16" s="6" t="s">
        <v>24</v>
      </c>
      <c r="I16" s="6" t="s">
        <v>25</v>
      </c>
      <c r="J16" s="6">
        <v>5.0517300000000004E-4</v>
      </c>
      <c r="K16" s="6">
        <v>-0.101447</v>
      </c>
      <c r="L16" s="6">
        <v>2.9168400000000001E-2</v>
      </c>
      <c r="M16" s="6">
        <v>0.257687</v>
      </c>
    </row>
    <row r="17" spans="1:13" x14ac:dyDescent="0.25">
      <c r="A17" s="6" t="s">
        <v>41</v>
      </c>
      <c r="B17" s="7">
        <v>1.2E-8</v>
      </c>
      <c r="C17" s="6">
        <v>-1.7728766999999999E-2</v>
      </c>
      <c r="D17" s="6" t="s">
        <v>27</v>
      </c>
      <c r="E17" s="6" t="s">
        <v>30</v>
      </c>
      <c r="F17" s="6">
        <v>0.32300000000000001</v>
      </c>
      <c r="G17" s="6">
        <v>7.1620970000000001E-3</v>
      </c>
      <c r="H17" s="6" t="s">
        <v>27</v>
      </c>
      <c r="I17" s="6" t="s">
        <v>30</v>
      </c>
      <c r="J17" s="6">
        <v>0.45619900000000002</v>
      </c>
      <c r="K17" s="6">
        <v>2.20658E-2</v>
      </c>
      <c r="L17" s="6">
        <v>2.96137E-2</v>
      </c>
      <c r="M17" s="6">
        <v>0.23561499999999999</v>
      </c>
    </row>
    <row r="18" spans="1:13" x14ac:dyDescent="0.25">
      <c r="A18" s="6" t="s">
        <v>42</v>
      </c>
      <c r="B18" s="7">
        <v>1.6999999999999999E-11</v>
      </c>
      <c r="C18" s="6">
        <v>2.5305865E-2</v>
      </c>
      <c r="D18" s="6" t="s">
        <v>27</v>
      </c>
      <c r="E18" s="6" t="s">
        <v>24</v>
      </c>
      <c r="F18" s="6">
        <v>0.38700000000000001</v>
      </c>
      <c r="G18" s="6">
        <v>8.6584560000000001E-3</v>
      </c>
      <c r="H18" s="6" t="s">
        <v>27</v>
      </c>
      <c r="I18" s="6" t="s">
        <v>24</v>
      </c>
      <c r="J18" s="6">
        <v>0.29606399999999999</v>
      </c>
      <c r="K18" s="6">
        <v>2.64152E-2</v>
      </c>
      <c r="L18" s="6">
        <v>2.5279800000000002E-2</v>
      </c>
      <c r="M18" s="6">
        <v>0.449044</v>
      </c>
    </row>
    <row r="19" spans="1:13" x14ac:dyDescent="0.25">
      <c r="A19" s="6" t="s">
        <v>43</v>
      </c>
      <c r="B19" s="7">
        <v>6.8000000000000003E-10</v>
      </c>
      <c r="C19" s="6">
        <v>2.1189299000000002E-2</v>
      </c>
      <c r="D19" s="6" t="s">
        <v>25</v>
      </c>
      <c r="E19" s="6" t="s">
        <v>24</v>
      </c>
      <c r="F19" s="6">
        <v>0.37</v>
      </c>
      <c r="G19" s="6">
        <v>7.9067819999999994E-3</v>
      </c>
      <c r="H19" s="6" t="s">
        <v>25</v>
      </c>
      <c r="I19" s="6" t="s">
        <v>24</v>
      </c>
      <c r="J19" s="6">
        <v>0.59963200000000005</v>
      </c>
      <c r="K19" s="6">
        <v>1.43391E-2</v>
      </c>
      <c r="L19" s="6">
        <v>2.7316300000000002E-2</v>
      </c>
      <c r="M19" s="6">
        <v>0.30683700000000003</v>
      </c>
    </row>
    <row r="20" spans="1:13" x14ac:dyDescent="0.25">
      <c r="A20" s="6" t="s">
        <v>44</v>
      </c>
      <c r="B20" s="7">
        <v>2.9000000000000002E-8</v>
      </c>
      <c r="C20" s="6">
        <v>1.7033339000000002E-2</v>
      </c>
      <c r="D20" s="6" t="s">
        <v>24</v>
      </c>
      <c r="E20" s="6" t="s">
        <v>25</v>
      </c>
      <c r="F20" s="6">
        <v>0.44900000000000001</v>
      </c>
      <c r="G20" s="6">
        <v>7.0701469999999997E-3</v>
      </c>
      <c r="H20" s="6" t="s">
        <v>25</v>
      </c>
      <c r="I20" s="6" t="s">
        <v>24</v>
      </c>
      <c r="J20" s="6">
        <v>0.23913400000000001</v>
      </c>
      <c r="K20" s="6">
        <v>-2.9624000000000001E-2</v>
      </c>
      <c r="L20" s="6">
        <v>2.5165699999999999E-2</v>
      </c>
      <c r="M20" s="6">
        <v>0.504166</v>
      </c>
    </row>
    <row r="21" spans="1:13" x14ac:dyDescent="0.25">
      <c r="A21" s="6" t="s">
        <v>45</v>
      </c>
      <c r="B21" s="7">
        <v>1.0999999999999999E-8</v>
      </c>
      <c r="C21" s="6">
        <v>2.1189299000000002E-2</v>
      </c>
      <c r="D21" s="6" t="s">
        <v>24</v>
      </c>
      <c r="E21" s="6" t="s">
        <v>25</v>
      </c>
      <c r="F21" s="6">
        <v>0.27</v>
      </c>
      <c r="G21" s="6">
        <v>8.5378959999999997E-3</v>
      </c>
      <c r="H21" s="6" t="s">
        <v>24</v>
      </c>
      <c r="I21" s="6" t="s">
        <v>25</v>
      </c>
      <c r="J21" s="6">
        <v>0.68679800000000002</v>
      </c>
      <c r="K21" s="6">
        <v>-1.1010499999999999E-2</v>
      </c>
      <c r="L21" s="6">
        <v>2.7307399999999999E-2</v>
      </c>
      <c r="M21" s="6">
        <v>0.30567</v>
      </c>
    </row>
    <row r="22" spans="1:13" x14ac:dyDescent="0.25">
      <c r="A22" s="6" t="s">
        <v>46</v>
      </c>
      <c r="B22" s="7">
        <v>2.4999999999999999E-24</v>
      </c>
      <c r="C22" s="6">
        <v>4.1392684999999999E-2</v>
      </c>
      <c r="D22" s="6" t="s">
        <v>27</v>
      </c>
      <c r="E22" s="6" t="s">
        <v>30</v>
      </c>
      <c r="F22" s="6">
        <v>0.20699999999999999</v>
      </c>
      <c r="G22" s="6">
        <v>9.3648289999999999E-3</v>
      </c>
      <c r="H22" s="6" t="s">
        <v>27</v>
      </c>
      <c r="I22" s="6" t="s">
        <v>30</v>
      </c>
      <c r="J22" s="6">
        <v>0.133849</v>
      </c>
      <c r="K22" s="6">
        <v>-4.29036E-2</v>
      </c>
      <c r="L22" s="6">
        <v>2.8619700000000001E-2</v>
      </c>
      <c r="M22" s="6">
        <v>0.26358300000000001</v>
      </c>
    </row>
    <row r="23" spans="1:13" x14ac:dyDescent="0.25">
      <c r="A23" s="6" t="s">
        <v>47</v>
      </c>
      <c r="B23" s="7">
        <v>2E-16</v>
      </c>
      <c r="C23" s="6">
        <v>2.5305865E-2</v>
      </c>
      <c r="D23" s="6" t="s">
        <v>24</v>
      </c>
      <c r="E23" s="6" t="s">
        <v>30</v>
      </c>
      <c r="F23" s="6">
        <v>0.498</v>
      </c>
      <c r="G23" s="6">
        <v>7.0868800000000003E-3</v>
      </c>
      <c r="H23" s="6" t="s">
        <v>30</v>
      </c>
      <c r="I23" s="6" t="s">
        <v>24</v>
      </c>
      <c r="J23" s="6">
        <v>0.15812599999999999</v>
      </c>
      <c r="K23" s="6">
        <v>-3.6163500000000001E-2</v>
      </c>
      <c r="L23" s="6">
        <v>2.56224E-2</v>
      </c>
      <c r="M23" s="6">
        <v>0.59658100000000003</v>
      </c>
    </row>
    <row r="24" spans="1:13" x14ac:dyDescent="0.25">
      <c r="A24" s="6" t="s">
        <v>48</v>
      </c>
      <c r="B24" s="7">
        <v>1.0999999999999999E-9</v>
      </c>
      <c r="C24" s="6">
        <v>2.5305865E-2</v>
      </c>
      <c r="D24" s="6" t="s">
        <v>24</v>
      </c>
      <c r="E24" s="6" t="s">
        <v>25</v>
      </c>
      <c r="F24" s="6">
        <v>0.25600000000000001</v>
      </c>
      <c r="G24" s="6">
        <v>9.5614029999999996E-3</v>
      </c>
      <c r="H24" s="6" t="s">
        <v>24</v>
      </c>
      <c r="I24" s="6" t="s">
        <v>25</v>
      </c>
      <c r="J24" s="6">
        <v>6.4467399999999994E-2</v>
      </c>
      <c r="K24" s="6">
        <v>-4.8861799999999997E-2</v>
      </c>
      <c r="L24" s="6">
        <v>2.6427099999999999E-2</v>
      </c>
      <c r="M24" s="6">
        <v>0.349551</v>
      </c>
    </row>
    <row r="25" spans="1:13" x14ac:dyDescent="0.25">
      <c r="A25" s="6" t="s">
        <v>49</v>
      </c>
      <c r="B25" s="7">
        <v>3.1999999999999999E-11</v>
      </c>
      <c r="C25" s="6">
        <v>-2.2276395000000001E-2</v>
      </c>
      <c r="D25" s="6" t="s">
        <v>30</v>
      </c>
      <c r="E25" s="6" t="s">
        <v>27</v>
      </c>
      <c r="F25" s="6">
        <v>0.28599999999999998</v>
      </c>
      <c r="G25" s="6">
        <v>7.7283150000000004E-3</v>
      </c>
      <c r="H25" s="6" t="s">
        <v>30</v>
      </c>
      <c r="I25" s="6" t="s">
        <v>27</v>
      </c>
      <c r="J25" s="6">
        <v>0.44497199999999998</v>
      </c>
      <c r="K25" s="6">
        <v>-2.22276E-2</v>
      </c>
      <c r="L25" s="6">
        <v>2.9100399999999998E-2</v>
      </c>
      <c r="M25" s="6">
        <v>0.24922900000000001</v>
      </c>
    </row>
    <row r="26" spans="1:13" x14ac:dyDescent="0.25">
      <c r="A26" s="6" t="s">
        <v>50</v>
      </c>
      <c r="B26" s="7">
        <v>4.6E-14</v>
      </c>
      <c r="C26" s="6">
        <v>-7.5720713999999995E-2</v>
      </c>
      <c r="D26" s="6" t="s">
        <v>24</v>
      </c>
      <c r="E26" s="6" t="s">
        <v>25</v>
      </c>
      <c r="F26" s="6">
        <v>2.5000000000000001E-2</v>
      </c>
      <c r="G26" s="6">
        <v>2.3115218999999999E-2</v>
      </c>
      <c r="H26" s="6" t="s">
        <v>24</v>
      </c>
      <c r="I26" s="6" t="s">
        <v>25</v>
      </c>
      <c r="J26" s="6">
        <v>0.54470700000000005</v>
      </c>
      <c r="K26" s="6">
        <v>8.0889600000000006E-2</v>
      </c>
      <c r="L26" s="6">
        <v>0.133545</v>
      </c>
      <c r="M26" s="6">
        <v>8.8381299999999996E-3</v>
      </c>
    </row>
    <row r="27" spans="1:13" x14ac:dyDescent="0.25">
      <c r="A27" s="6" t="s">
        <v>51</v>
      </c>
      <c r="B27" s="7">
        <v>2.4E-8</v>
      </c>
      <c r="C27" s="6">
        <v>2.1189299000000002E-2</v>
      </c>
      <c r="D27" s="6" t="s">
        <v>30</v>
      </c>
      <c r="E27" s="6" t="s">
        <v>27</v>
      </c>
      <c r="F27" s="6">
        <v>0.30099999999999999</v>
      </c>
      <c r="G27" s="6">
        <v>8.7431690000000003E-3</v>
      </c>
      <c r="H27" s="6" t="s">
        <v>27</v>
      </c>
      <c r="I27" s="6" t="s">
        <v>30</v>
      </c>
      <c r="J27" s="6">
        <v>0.20741000000000001</v>
      </c>
      <c r="K27" s="6">
        <v>-3.7411699999999999E-2</v>
      </c>
      <c r="L27" s="6">
        <v>2.9674900000000001E-2</v>
      </c>
      <c r="M27" s="6">
        <v>0.76192800000000005</v>
      </c>
    </row>
    <row r="28" spans="1:13" x14ac:dyDescent="0.25">
      <c r="A28" s="6" t="s">
        <v>52</v>
      </c>
      <c r="B28" s="7">
        <v>4.3999999999999999E-55</v>
      </c>
      <c r="C28" s="6">
        <v>6.8185862E-2</v>
      </c>
      <c r="D28" s="6" t="s">
        <v>30</v>
      </c>
      <c r="E28" s="6" t="s">
        <v>25</v>
      </c>
      <c r="F28" s="6">
        <v>0.20100000000000001</v>
      </c>
      <c r="G28" s="6">
        <v>1.0043671000000001E-2</v>
      </c>
      <c r="H28" s="6" t="s">
        <v>25</v>
      </c>
      <c r="I28" s="6" t="s">
        <v>30</v>
      </c>
      <c r="J28" s="6">
        <v>0.170265</v>
      </c>
      <c r="K28" s="6">
        <v>4.4820600000000002E-2</v>
      </c>
      <c r="L28" s="6">
        <v>3.2683499999999997E-2</v>
      </c>
      <c r="M28" s="6">
        <v>0.81798800000000005</v>
      </c>
    </row>
    <row r="29" spans="1:13" x14ac:dyDescent="0.25">
      <c r="A29" s="6" t="s">
        <v>53</v>
      </c>
      <c r="B29" s="7">
        <v>1.6999999999999999E-22</v>
      </c>
      <c r="C29" s="6">
        <v>-3.1517050999999997E-2</v>
      </c>
      <c r="D29" s="6" t="s">
        <v>24</v>
      </c>
      <c r="E29" s="6" t="s">
        <v>25</v>
      </c>
      <c r="F29" s="6">
        <v>0.45700000000000002</v>
      </c>
      <c r="G29" s="6">
        <v>7.4368259999999997E-3</v>
      </c>
      <c r="H29" s="6" t="s">
        <v>24</v>
      </c>
      <c r="I29" s="6" t="s">
        <v>25</v>
      </c>
      <c r="J29" s="6">
        <v>0.116353</v>
      </c>
      <c r="K29" s="6">
        <v>3.9694E-2</v>
      </c>
      <c r="L29" s="6">
        <v>2.5278499999999999E-2</v>
      </c>
      <c r="M29" s="6">
        <v>0.44359700000000002</v>
      </c>
    </row>
    <row r="30" spans="1:13" x14ac:dyDescent="0.25">
      <c r="A30" s="6" t="s">
        <v>54</v>
      </c>
      <c r="B30" s="7">
        <v>5.9999999999999997E-14</v>
      </c>
      <c r="C30" s="6">
        <v>3.7426498000000002E-2</v>
      </c>
      <c r="D30" s="6" t="s">
        <v>25</v>
      </c>
      <c r="E30" s="6" t="s">
        <v>24</v>
      </c>
      <c r="F30" s="6">
        <v>0.13400000000000001</v>
      </c>
      <c r="G30" s="6">
        <v>1.1477991E-2</v>
      </c>
      <c r="H30" s="6" t="s">
        <v>24</v>
      </c>
      <c r="I30" s="6" t="s">
        <v>25</v>
      </c>
      <c r="J30" s="6">
        <v>0.321718</v>
      </c>
      <c r="K30" s="6">
        <v>3.9470400000000003E-2</v>
      </c>
      <c r="L30" s="6">
        <v>3.9831600000000002E-2</v>
      </c>
      <c r="M30" s="6">
        <v>0.88877300000000004</v>
      </c>
    </row>
    <row r="31" spans="1:13" x14ac:dyDescent="0.25">
      <c r="A31" s="6" t="s">
        <v>55</v>
      </c>
      <c r="B31" s="7">
        <v>6.0999999999999996E-11</v>
      </c>
      <c r="C31" s="6">
        <v>2.9383777999999999E-2</v>
      </c>
      <c r="D31" s="6" t="s">
        <v>27</v>
      </c>
      <c r="E31" s="6" t="s">
        <v>24</v>
      </c>
      <c r="F31" s="6">
        <v>0.17599999999999999</v>
      </c>
      <c r="G31" s="6">
        <v>1.0343356E-2</v>
      </c>
      <c r="H31" s="6" t="s">
        <v>27</v>
      </c>
      <c r="I31" s="6" t="s">
        <v>24</v>
      </c>
      <c r="J31" s="6">
        <v>1.13569E-2</v>
      </c>
      <c r="K31" s="6">
        <v>-8.9884099999999995E-2</v>
      </c>
      <c r="L31" s="6">
        <v>3.5506000000000003E-2</v>
      </c>
      <c r="M31" s="6">
        <v>0.14847399999999999</v>
      </c>
    </row>
    <row r="32" spans="1:13" x14ac:dyDescent="0.25">
      <c r="A32" s="6" t="s">
        <v>56</v>
      </c>
      <c r="B32" s="7">
        <v>5.5999999999999999E-22</v>
      </c>
      <c r="C32" s="6">
        <v>-4.0958608000000001E-2</v>
      </c>
      <c r="D32" s="6" t="s">
        <v>30</v>
      </c>
      <c r="E32" s="6" t="s">
        <v>25</v>
      </c>
      <c r="F32" s="6">
        <v>0.19900000000000001</v>
      </c>
      <c r="G32" s="6">
        <v>9.7866940000000003E-3</v>
      </c>
      <c r="H32" s="6" t="s">
        <v>30</v>
      </c>
      <c r="I32" s="6" t="s">
        <v>25</v>
      </c>
      <c r="J32" s="6">
        <v>0.47061599999999998</v>
      </c>
      <c r="K32" s="6">
        <v>2.13519E-2</v>
      </c>
      <c r="L32" s="6">
        <v>2.9594700000000002E-2</v>
      </c>
      <c r="M32" s="6">
        <v>0.24937200000000001</v>
      </c>
    </row>
    <row r="33" spans="1:13" x14ac:dyDescent="0.25">
      <c r="A33" s="6" t="s">
        <v>57</v>
      </c>
      <c r="B33" s="7">
        <v>2.3000000000000001E-8</v>
      </c>
      <c r="C33" s="6">
        <v>-2.2276395000000001E-2</v>
      </c>
      <c r="D33" s="6" t="s">
        <v>30</v>
      </c>
      <c r="E33" s="6" t="s">
        <v>27</v>
      </c>
      <c r="F33" s="6">
        <v>0.215</v>
      </c>
      <c r="G33" s="6">
        <v>9.1795590000000003E-3</v>
      </c>
      <c r="H33" s="6" t="s">
        <v>27</v>
      </c>
      <c r="I33" s="6" t="s">
        <v>30</v>
      </c>
      <c r="J33" s="6">
        <v>7.5631000000000004E-2</v>
      </c>
      <c r="K33" s="6">
        <v>-5.1431900000000003E-2</v>
      </c>
      <c r="L33" s="6">
        <v>2.8949300000000001E-2</v>
      </c>
      <c r="M33" s="6">
        <v>0.74577099999999996</v>
      </c>
    </row>
    <row r="34" spans="1:13" x14ac:dyDescent="0.25">
      <c r="A34" s="6" t="s">
        <v>58</v>
      </c>
      <c r="B34" s="7">
        <v>2.4E-10</v>
      </c>
      <c r="C34" s="6">
        <v>2.1189299000000002E-2</v>
      </c>
      <c r="D34" s="6" t="s">
        <v>30</v>
      </c>
      <c r="E34" s="6" t="s">
        <v>27</v>
      </c>
      <c r="F34" s="6">
        <v>0.33400000000000002</v>
      </c>
      <c r="G34" s="6">
        <v>7.7037720000000002E-3</v>
      </c>
      <c r="H34" s="6" t="s">
        <v>30</v>
      </c>
      <c r="I34" s="6" t="s">
        <v>27</v>
      </c>
      <c r="J34" s="6">
        <v>8.8928300000000002E-2</v>
      </c>
      <c r="K34" s="6">
        <v>-4.7308200000000002E-2</v>
      </c>
      <c r="L34" s="6">
        <v>2.7810700000000001E-2</v>
      </c>
      <c r="M34" s="6">
        <v>0.28590599999999999</v>
      </c>
    </row>
    <row r="35" spans="1:13" x14ac:dyDescent="0.25">
      <c r="A35" s="6" t="s">
        <v>59</v>
      </c>
      <c r="B35" s="7">
        <v>3.7E-9</v>
      </c>
      <c r="C35" s="6">
        <v>2.1189299000000002E-2</v>
      </c>
      <c r="D35" s="6" t="s">
        <v>27</v>
      </c>
      <c r="E35" s="6" t="s">
        <v>24</v>
      </c>
      <c r="F35" s="6">
        <v>0.496</v>
      </c>
      <c r="G35" s="6">
        <v>8.2736200000000006E-3</v>
      </c>
      <c r="H35" s="6" t="s">
        <v>24</v>
      </c>
      <c r="I35" s="6" t="s">
        <v>27</v>
      </c>
      <c r="J35" s="6">
        <v>0.18337700000000001</v>
      </c>
      <c r="K35" s="6">
        <v>-3.4649100000000002E-2</v>
      </c>
      <c r="L35" s="6">
        <v>2.6043500000000001E-2</v>
      </c>
      <c r="M35" s="6">
        <v>0.62674200000000002</v>
      </c>
    </row>
    <row r="36" spans="1:13" x14ac:dyDescent="0.25">
      <c r="A36" s="6" t="s">
        <v>60</v>
      </c>
      <c r="B36" s="7">
        <v>1.6E-11</v>
      </c>
      <c r="C36" s="6">
        <v>-2.2276395000000001E-2</v>
      </c>
      <c r="D36" s="6" t="s">
        <v>30</v>
      </c>
      <c r="E36" s="6" t="s">
        <v>27</v>
      </c>
      <c r="F36" s="6">
        <v>0.35899999999999999</v>
      </c>
      <c r="G36" s="6">
        <v>7.6119439999999998E-3</v>
      </c>
      <c r="H36" s="6" t="s">
        <v>27</v>
      </c>
      <c r="I36" s="6" t="s">
        <v>30</v>
      </c>
      <c r="J36" s="6">
        <v>0.62429999999999997</v>
      </c>
      <c r="K36" s="6">
        <v>-1.33335E-2</v>
      </c>
      <c r="L36" s="6">
        <v>2.72243E-2</v>
      </c>
      <c r="M36" s="6">
        <v>0.688774</v>
      </c>
    </row>
    <row r="37" spans="1:13" x14ac:dyDescent="0.25">
      <c r="A37" s="6" t="s">
        <v>61</v>
      </c>
      <c r="B37" s="7">
        <v>1.1E-14</v>
      </c>
      <c r="C37" s="6">
        <v>-3.1517050999999997E-2</v>
      </c>
      <c r="D37" s="6" t="s">
        <v>24</v>
      </c>
      <c r="E37" s="6" t="s">
        <v>25</v>
      </c>
      <c r="F37" s="6">
        <v>0.22700000000000001</v>
      </c>
      <c r="G37" s="6">
        <v>9.3916769999999993E-3</v>
      </c>
      <c r="H37" s="6" t="s">
        <v>24</v>
      </c>
      <c r="I37" s="6" t="s">
        <v>25</v>
      </c>
      <c r="J37" s="6">
        <v>0.106604</v>
      </c>
      <c r="K37" s="6">
        <v>4.8393800000000001E-2</v>
      </c>
      <c r="L37" s="6">
        <v>2.9990300000000001E-2</v>
      </c>
      <c r="M37" s="6">
        <v>0.227186</v>
      </c>
    </row>
    <row r="38" spans="1:13" x14ac:dyDescent="0.25">
      <c r="A38" s="6" t="s">
        <v>62</v>
      </c>
      <c r="B38" s="7">
        <v>1.1999999999999999E-13</v>
      </c>
      <c r="C38" s="6">
        <v>-3.1517050999999997E-2</v>
      </c>
      <c r="D38" s="6" t="s">
        <v>27</v>
      </c>
      <c r="E38" s="6" t="s">
        <v>30</v>
      </c>
      <c r="F38" s="6">
        <v>0.187</v>
      </c>
      <c r="G38" s="6">
        <v>9.7846600000000006E-3</v>
      </c>
      <c r="H38" s="6" t="s">
        <v>27</v>
      </c>
      <c r="I38" s="6" t="s">
        <v>30</v>
      </c>
      <c r="J38" s="6">
        <v>0.39446999999999999</v>
      </c>
      <c r="K38" s="6">
        <v>2.5912600000000001E-2</v>
      </c>
      <c r="L38" s="6">
        <v>3.04303E-2</v>
      </c>
      <c r="M38" s="6">
        <v>0.222719</v>
      </c>
    </row>
    <row r="39" spans="1:13" x14ac:dyDescent="0.25">
      <c r="A39" s="6" t="s">
        <v>63</v>
      </c>
      <c r="B39" s="7">
        <v>2.3000000000000001E-10</v>
      </c>
      <c r="C39" s="6">
        <v>2.5305865E-2</v>
      </c>
      <c r="D39" s="6" t="s">
        <v>27</v>
      </c>
      <c r="E39" s="6" t="s">
        <v>30</v>
      </c>
      <c r="F39" s="6">
        <v>0.254</v>
      </c>
      <c r="G39" s="6">
        <v>9.1909079999999994E-3</v>
      </c>
      <c r="H39" s="6" t="s">
        <v>27</v>
      </c>
      <c r="I39" s="6" t="s">
        <v>30</v>
      </c>
      <c r="J39" s="6">
        <v>0.36464800000000003</v>
      </c>
      <c r="K39" s="6">
        <v>-2.78324E-2</v>
      </c>
      <c r="L39" s="6">
        <v>3.0701699999999998E-2</v>
      </c>
      <c r="M39" s="6">
        <v>0.21404799999999999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2CE47-B3E1-4455-A1E1-1701155B2B08}">
  <dimension ref="A1:M45"/>
  <sheetViews>
    <sheetView workbookViewId="0">
      <selection activeCell="M3" sqref="M3:M45"/>
    </sheetView>
  </sheetViews>
  <sheetFormatPr defaultRowHeight="13.8" x14ac:dyDescent="0.25"/>
  <cols>
    <col min="1" max="1" width="12.21875" style="1" bestFit="1" customWidth="1"/>
    <col min="2" max="2" width="13.44140625" style="1" bestFit="1" customWidth="1"/>
    <col min="3" max="3" width="13.88671875" style="1" bestFit="1" customWidth="1"/>
    <col min="4" max="4" width="20.33203125" style="1" bestFit="1" customWidth="1"/>
    <col min="5" max="5" width="20.21875" style="1" bestFit="1" customWidth="1"/>
    <col min="6" max="6" width="12.44140625" style="1" bestFit="1" customWidth="1"/>
    <col min="7" max="7" width="12.77734375" style="1" bestFit="1" customWidth="1"/>
    <col min="8" max="8" width="11.88671875" style="1" bestFit="1" customWidth="1"/>
    <col min="9" max="9" width="11.77734375" style="1" bestFit="1" customWidth="1"/>
    <col min="10" max="10" width="10.5546875" style="1" bestFit="1" customWidth="1"/>
    <col min="11" max="11" width="8.5546875" style="1" bestFit="1" customWidth="1"/>
    <col min="12" max="12" width="9.5546875" style="1" bestFit="1" customWidth="1"/>
  </cols>
  <sheetData>
    <row r="1" spans="1:13" ht="15.6" x14ac:dyDescent="0.25">
      <c r="A1" s="8" t="s">
        <v>237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3" x14ac:dyDescent="0.25">
      <c r="A2" s="5" t="s">
        <v>16</v>
      </c>
      <c r="B2" s="5" t="s">
        <v>17</v>
      </c>
      <c r="C2" s="5" t="s">
        <v>18</v>
      </c>
      <c r="D2" s="5" t="s">
        <v>19</v>
      </c>
      <c r="E2" s="5" t="s">
        <v>20</v>
      </c>
      <c r="F2" s="5" t="s">
        <v>21</v>
      </c>
      <c r="G2" s="5" t="s">
        <v>22</v>
      </c>
      <c r="H2" s="5" t="s">
        <v>64</v>
      </c>
      <c r="I2" s="5" t="s">
        <v>65</v>
      </c>
      <c r="J2" s="5" t="s">
        <v>70</v>
      </c>
      <c r="K2" s="5" t="s">
        <v>71</v>
      </c>
      <c r="L2" s="5" t="s">
        <v>72</v>
      </c>
      <c r="M2" s="5" t="s">
        <v>307</v>
      </c>
    </row>
    <row r="3" spans="1:13" x14ac:dyDescent="0.25">
      <c r="A3" s="6" t="s">
        <v>49</v>
      </c>
      <c r="B3" s="7">
        <v>3.1999999999999999E-11</v>
      </c>
      <c r="C3" s="6">
        <v>-2.2276395000000001E-2</v>
      </c>
      <c r="D3" s="6" t="s">
        <v>30</v>
      </c>
      <c r="E3" s="6" t="s">
        <v>27</v>
      </c>
      <c r="F3" s="6">
        <v>0.28599999999999998</v>
      </c>
      <c r="G3" s="6">
        <v>7.7283150000000004E-3</v>
      </c>
      <c r="H3" s="6" t="s">
        <v>30</v>
      </c>
      <c r="I3" s="6" t="s">
        <v>27</v>
      </c>
      <c r="J3" s="6">
        <v>4.2250000000000003E-2</v>
      </c>
      <c r="K3" s="6">
        <v>2.53E-2</v>
      </c>
      <c r="L3" s="6">
        <v>-2.355</v>
      </c>
      <c r="M3" s="6">
        <f>10^L3</f>
        <v>4.4157044735331219E-3</v>
      </c>
    </row>
    <row r="4" spans="1:13" x14ac:dyDescent="0.25">
      <c r="A4" s="6" t="s">
        <v>50</v>
      </c>
      <c r="B4" s="7">
        <v>4.6E-14</v>
      </c>
      <c r="C4" s="6">
        <v>-7.5720713999999995E-2</v>
      </c>
      <c r="D4" s="6" t="s">
        <v>24</v>
      </c>
      <c r="E4" s="6" t="s">
        <v>25</v>
      </c>
      <c r="F4" s="6">
        <v>2.5000000000000001E-2</v>
      </c>
      <c r="G4" s="6">
        <v>2.3115218999999999E-2</v>
      </c>
      <c r="H4" s="6" t="s">
        <v>24</v>
      </c>
      <c r="I4" s="6" t="s">
        <v>25</v>
      </c>
      <c r="J4" s="6">
        <v>8.0299999999999996E-2</v>
      </c>
      <c r="K4" s="6">
        <v>7.1360000000000007E-2</v>
      </c>
      <c r="L4" s="6">
        <v>-1.345</v>
      </c>
      <c r="M4" s="6">
        <f t="shared" ref="M4:M45" si="0">10^L4</f>
        <v>4.5185594437492232E-2</v>
      </c>
    </row>
    <row r="5" spans="1:13" x14ac:dyDescent="0.25">
      <c r="A5" s="6" t="s">
        <v>39</v>
      </c>
      <c r="B5" s="7">
        <v>2E-8</v>
      </c>
      <c r="C5" s="6">
        <v>-1.7728766999999999E-2</v>
      </c>
      <c r="D5" s="6" t="s">
        <v>25</v>
      </c>
      <c r="E5" s="6" t="s">
        <v>24</v>
      </c>
      <c r="F5" s="6">
        <v>0.47299999999999998</v>
      </c>
      <c r="G5" s="6">
        <v>7.2740529999999999E-3</v>
      </c>
      <c r="H5" s="6" t="s">
        <v>25</v>
      </c>
      <c r="I5" s="6" t="s">
        <v>24</v>
      </c>
      <c r="J5" s="6">
        <v>1.9290000000000002E-2</v>
      </c>
      <c r="K5" s="6">
        <v>2.316E-2</v>
      </c>
      <c r="L5" s="6">
        <v>-0.9042</v>
      </c>
      <c r="M5" s="6">
        <f t="shared" si="0"/>
        <v>0.12468092051556184</v>
      </c>
    </row>
    <row r="6" spans="1:13" x14ac:dyDescent="0.25">
      <c r="A6" s="6" t="s">
        <v>46</v>
      </c>
      <c r="B6" s="7">
        <v>2.4999999999999999E-24</v>
      </c>
      <c r="C6" s="6">
        <v>4.1392684999999999E-2</v>
      </c>
      <c r="D6" s="6" t="s">
        <v>27</v>
      </c>
      <c r="E6" s="6" t="s">
        <v>30</v>
      </c>
      <c r="F6" s="6">
        <v>0.20699999999999999</v>
      </c>
      <c r="G6" s="6">
        <v>9.3648289999999999E-3</v>
      </c>
      <c r="H6" s="6" t="s">
        <v>27</v>
      </c>
      <c r="I6" s="6" t="s">
        <v>30</v>
      </c>
      <c r="J6" s="6">
        <v>-4.3229999999999996E-3</v>
      </c>
      <c r="K6" s="6">
        <v>2.9860000000000001E-2</v>
      </c>
      <c r="L6" s="6">
        <v>-0.12230000000000001</v>
      </c>
      <c r="M6" s="6">
        <f t="shared" si="0"/>
        <v>0.75457080854577407</v>
      </c>
    </row>
    <row r="7" spans="1:13" x14ac:dyDescent="0.25">
      <c r="A7" s="6" t="s">
        <v>54</v>
      </c>
      <c r="B7" s="7">
        <v>5.9999999999999997E-14</v>
      </c>
      <c r="C7" s="6">
        <v>3.7426498000000002E-2</v>
      </c>
      <c r="D7" s="6" t="s">
        <v>25</v>
      </c>
      <c r="E7" s="6" t="s">
        <v>24</v>
      </c>
      <c r="F7" s="6">
        <v>0.13400000000000001</v>
      </c>
      <c r="G7" s="6">
        <v>1.1477991E-2</v>
      </c>
      <c r="H7" s="6" t="s">
        <v>24</v>
      </c>
      <c r="I7" s="6" t="s">
        <v>25</v>
      </c>
      <c r="J7" s="6">
        <v>7.0279999999999995E-2</v>
      </c>
      <c r="K7" s="6">
        <v>3.5009999999999999E-2</v>
      </c>
      <c r="L7" s="6">
        <v>-3.1070000000000002</v>
      </c>
      <c r="M7" s="6">
        <f t="shared" si="0"/>
        <v>7.8162780458832881E-4</v>
      </c>
    </row>
    <row r="8" spans="1:13" x14ac:dyDescent="0.25">
      <c r="A8" s="6" t="s">
        <v>33</v>
      </c>
      <c r="B8" s="7">
        <v>2.7E-10</v>
      </c>
      <c r="C8" s="6">
        <v>-2.2276395000000001E-2</v>
      </c>
      <c r="D8" s="6" t="s">
        <v>30</v>
      </c>
      <c r="E8" s="6" t="s">
        <v>27</v>
      </c>
      <c r="F8" s="6">
        <v>0.33200000000000002</v>
      </c>
      <c r="G8" s="6">
        <v>8.1223349999999996E-3</v>
      </c>
      <c r="H8" s="6" t="s">
        <v>30</v>
      </c>
      <c r="I8" s="6" t="s">
        <v>27</v>
      </c>
      <c r="J8" s="6">
        <v>3.8989999999999997E-2</v>
      </c>
      <c r="K8" s="6">
        <v>2.445E-2</v>
      </c>
      <c r="L8" s="6">
        <v>-2.2000000000000002</v>
      </c>
      <c r="M8" s="6">
        <f t="shared" si="0"/>
        <v>6.3095734448019251E-3</v>
      </c>
    </row>
    <row r="9" spans="1:13" x14ac:dyDescent="0.25">
      <c r="A9" s="6" t="s">
        <v>53</v>
      </c>
      <c r="B9" s="7">
        <v>1.6999999999999999E-22</v>
      </c>
      <c r="C9" s="6">
        <v>-3.1517050999999997E-2</v>
      </c>
      <c r="D9" s="6" t="s">
        <v>24</v>
      </c>
      <c r="E9" s="6" t="s">
        <v>25</v>
      </c>
      <c r="F9" s="6">
        <v>0.45700000000000002</v>
      </c>
      <c r="G9" s="6">
        <v>7.4368259999999997E-3</v>
      </c>
      <c r="H9" s="6" t="s">
        <v>24</v>
      </c>
      <c r="I9" s="6" t="s">
        <v>25</v>
      </c>
      <c r="J9" s="6">
        <v>1.7420000000000001E-2</v>
      </c>
      <c r="K9" s="6">
        <v>2.3179999999999999E-2</v>
      </c>
      <c r="L9" s="6">
        <v>-0.79359999999999997</v>
      </c>
      <c r="M9" s="6">
        <f t="shared" si="0"/>
        <v>0.16084219823990856</v>
      </c>
    </row>
    <row r="10" spans="1:13" x14ac:dyDescent="0.25">
      <c r="A10" s="6" t="s">
        <v>31</v>
      </c>
      <c r="B10" s="7">
        <v>6.7999999999999996E-17</v>
      </c>
      <c r="C10" s="6">
        <v>-3.6212173E-2</v>
      </c>
      <c r="D10" s="6" t="s">
        <v>24</v>
      </c>
      <c r="E10" s="6" t="s">
        <v>27</v>
      </c>
      <c r="F10" s="6">
        <v>0.19500000000000001</v>
      </c>
      <c r="G10" s="6">
        <v>9.9852759999999995E-3</v>
      </c>
      <c r="H10" s="6" t="s">
        <v>24</v>
      </c>
      <c r="I10" s="6" t="s">
        <v>27</v>
      </c>
      <c r="J10" s="6">
        <v>1.183E-2</v>
      </c>
      <c r="K10" s="6">
        <v>2.8590000000000001E-2</v>
      </c>
      <c r="L10" s="6">
        <v>-0.38690000000000002</v>
      </c>
      <c r="M10" s="6">
        <f t="shared" si="0"/>
        <v>0.41029856684700544</v>
      </c>
    </row>
    <row r="11" spans="1:13" x14ac:dyDescent="0.25">
      <c r="A11" s="6" t="s">
        <v>59</v>
      </c>
      <c r="B11" s="7">
        <v>3.7E-9</v>
      </c>
      <c r="C11" s="6">
        <v>2.1189299000000002E-2</v>
      </c>
      <c r="D11" s="6" t="s">
        <v>27</v>
      </c>
      <c r="E11" s="6" t="s">
        <v>24</v>
      </c>
      <c r="F11" s="6">
        <v>0.496</v>
      </c>
      <c r="G11" s="6">
        <v>8.2736200000000006E-3</v>
      </c>
      <c r="H11" s="6" t="s">
        <v>24</v>
      </c>
      <c r="I11" s="6" t="s">
        <v>27</v>
      </c>
      <c r="J11" s="6">
        <v>-9.5390000000000006E-3</v>
      </c>
      <c r="K11" s="6">
        <v>2.3220000000000001E-2</v>
      </c>
      <c r="L11" s="6">
        <v>-0.38390000000000002</v>
      </c>
      <c r="M11" s="6">
        <f t="shared" si="0"/>
        <v>0.41314262064275875</v>
      </c>
    </row>
    <row r="12" spans="1:13" x14ac:dyDescent="0.25">
      <c r="A12" s="6" t="s">
        <v>61</v>
      </c>
      <c r="B12" s="7">
        <v>1.1E-14</v>
      </c>
      <c r="C12" s="6">
        <v>-3.1517050999999997E-2</v>
      </c>
      <c r="D12" s="6" t="s">
        <v>24</v>
      </c>
      <c r="E12" s="6" t="s">
        <v>25</v>
      </c>
      <c r="F12" s="6">
        <v>0.22700000000000001</v>
      </c>
      <c r="G12" s="6">
        <v>9.3916769999999993E-3</v>
      </c>
      <c r="H12" s="6" t="s">
        <v>24</v>
      </c>
      <c r="I12" s="6" t="s">
        <v>25</v>
      </c>
      <c r="J12" s="6">
        <v>-3.6979999999999999E-2</v>
      </c>
      <c r="K12" s="6">
        <v>2.7269999999999999E-2</v>
      </c>
      <c r="L12" s="6">
        <v>-1.7430000000000001</v>
      </c>
      <c r="M12" s="6">
        <f t="shared" si="0"/>
        <v>1.8071741260109263E-2</v>
      </c>
    </row>
    <row r="13" spans="1:13" x14ac:dyDescent="0.25">
      <c r="A13" s="6" t="s">
        <v>62</v>
      </c>
      <c r="B13" s="7">
        <v>1.1999999999999999E-13</v>
      </c>
      <c r="C13" s="6">
        <v>-3.1517050999999997E-2</v>
      </c>
      <c r="D13" s="6" t="s">
        <v>27</v>
      </c>
      <c r="E13" s="6" t="s">
        <v>30</v>
      </c>
      <c r="F13" s="6">
        <v>0.187</v>
      </c>
      <c r="G13" s="6">
        <v>9.7846600000000006E-3</v>
      </c>
      <c r="H13" s="6" t="s">
        <v>27</v>
      </c>
      <c r="I13" s="6" t="s">
        <v>30</v>
      </c>
      <c r="J13" s="6">
        <v>2.989E-2</v>
      </c>
      <c r="K13" s="6">
        <v>2.9229999999999999E-2</v>
      </c>
      <c r="L13" s="6">
        <v>-1.1819999999999999</v>
      </c>
      <c r="M13" s="6">
        <f t="shared" si="0"/>
        <v>6.5765783735542052E-2</v>
      </c>
    </row>
    <row r="14" spans="1:13" x14ac:dyDescent="0.25">
      <c r="A14" s="6" t="s">
        <v>29</v>
      </c>
      <c r="B14" s="7">
        <v>2.9000000000000002E-8</v>
      </c>
      <c r="C14" s="6">
        <v>-1.7728766999999999E-2</v>
      </c>
      <c r="D14" s="6" t="s">
        <v>30</v>
      </c>
      <c r="E14" s="6" t="s">
        <v>27</v>
      </c>
      <c r="F14" s="6">
        <v>0.38</v>
      </c>
      <c r="G14" s="6">
        <v>7.3588029999999997E-3</v>
      </c>
      <c r="H14" s="6" t="s">
        <v>30</v>
      </c>
      <c r="I14" s="6" t="s">
        <v>27</v>
      </c>
      <c r="J14" s="6">
        <v>1.451E-2</v>
      </c>
      <c r="K14" s="6">
        <v>2.3910000000000001E-2</v>
      </c>
      <c r="L14" s="6">
        <v>-0.60909999999999997</v>
      </c>
      <c r="M14" s="6">
        <f t="shared" si="0"/>
        <v>0.24598011487888535</v>
      </c>
    </row>
    <row r="15" spans="1:13" x14ac:dyDescent="0.25">
      <c r="A15" s="6" t="s">
        <v>55</v>
      </c>
      <c r="B15" s="7">
        <v>6.0999999999999996E-11</v>
      </c>
      <c r="C15" s="6">
        <v>2.9383777999999999E-2</v>
      </c>
      <c r="D15" s="6" t="s">
        <v>27</v>
      </c>
      <c r="E15" s="6" t="s">
        <v>24</v>
      </c>
      <c r="F15" s="6">
        <v>0.17599999999999999</v>
      </c>
      <c r="G15" s="6">
        <v>1.0343356E-2</v>
      </c>
      <c r="H15" s="6" t="s">
        <v>27</v>
      </c>
      <c r="I15" s="6" t="s">
        <v>24</v>
      </c>
      <c r="J15" s="6">
        <v>9.1200000000000005E-4</v>
      </c>
      <c r="K15" s="6">
        <v>3.1210000000000002E-2</v>
      </c>
      <c r="L15" s="6">
        <v>-2.359E-2</v>
      </c>
      <c r="M15" s="6">
        <f t="shared" si="0"/>
        <v>0.94713088771371445</v>
      </c>
    </row>
    <row r="16" spans="1:13" x14ac:dyDescent="0.25">
      <c r="A16" s="6" t="s">
        <v>44</v>
      </c>
      <c r="B16" s="7">
        <v>2.9000000000000002E-8</v>
      </c>
      <c r="C16" s="6">
        <v>1.7033339000000002E-2</v>
      </c>
      <c r="D16" s="6" t="s">
        <v>24</v>
      </c>
      <c r="E16" s="6" t="s">
        <v>25</v>
      </c>
      <c r="F16" s="6">
        <v>0.44900000000000001</v>
      </c>
      <c r="G16" s="6">
        <v>7.0701469999999997E-3</v>
      </c>
      <c r="H16" s="6" t="s">
        <v>25</v>
      </c>
      <c r="I16" s="6" t="s">
        <v>24</v>
      </c>
      <c r="J16" s="6">
        <v>5.2680000000000001E-3</v>
      </c>
      <c r="K16" s="6">
        <v>2.3449999999999999E-2</v>
      </c>
      <c r="L16" s="6">
        <v>-0.1958</v>
      </c>
      <c r="M16" s="6">
        <f t="shared" si="0"/>
        <v>0.63708884361752738</v>
      </c>
    </row>
    <row r="17" spans="1:13" x14ac:dyDescent="0.25">
      <c r="A17" s="6" t="s">
        <v>73</v>
      </c>
      <c r="B17" s="7">
        <v>9.7999999999999998E-11</v>
      </c>
      <c r="C17" s="6">
        <v>-2.2276395000000001E-2</v>
      </c>
      <c r="D17" s="6" t="s">
        <v>27</v>
      </c>
      <c r="E17" s="6" t="s">
        <v>30</v>
      </c>
      <c r="F17" s="6">
        <v>0.41199999999999998</v>
      </c>
      <c r="G17" s="6">
        <v>7.9278609999999996E-3</v>
      </c>
      <c r="H17" s="6" t="s">
        <v>30</v>
      </c>
      <c r="I17" s="6" t="s">
        <v>27</v>
      </c>
      <c r="J17" s="6">
        <v>5.2690000000000001E-2</v>
      </c>
      <c r="K17" s="6">
        <v>2.385E-2</v>
      </c>
      <c r="L17" s="6">
        <v>-3.6059999999999999</v>
      </c>
      <c r="M17" s="6">
        <f t="shared" si="0"/>
        <v>2.4774220576332854E-4</v>
      </c>
    </row>
    <row r="18" spans="1:13" x14ac:dyDescent="0.25">
      <c r="A18" s="6" t="s">
        <v>37</v>
      </c>
      <c r="B18" s="7">
        <v>1.5E-11</v>
      </c>
      <c r="C18" s="6">
        <v>2.5305865E-2</v>
      </c>
      <c r="D18" s="6" t="s">
        <v>27</v>
      </c>
      <c r="E18" s="6" t="s">
        <v>30</v>
      </c>
      <c r="F18" s="6">
        <v>0.42099999999999999</v>
      </c>
      <c r="G18" s="6">
        <v>8.6351169999999994E-3</v>
      </c>
      <c r="H18" s="6" t="s">
        <v>27</v>
      </c>
      <c r="I18" s="6" t="s">
        <v>30</v>
      </c>
      <c r="J18" s="6">
        <v>1.754E-2</v>
      </c>
      <c r="K18" s="6">
        <v>2.3619999999999999E-2</v>
      </c>
      <c r="L18" s="6">
        <v>-0.78149999999999997</v>
      </c>
      <c r="M18" s="6">
        <f t="shared" si="0"/>
        <v>0.16538647847713284</v>
      </c>
    </row>
    <row r="19" spans="1:13" x14ac:dyDescent="0.25">
      <c r="A19" s="6" t="s">
        <v>38</v>
      </c>
      <c r="B19" s="7">
        <v>4.0999999999999999E-12</v>
      </c>
      <c r="C19" s="6">
        <v>-3.1517050999999997E-2</v>
      </c>
      <c r="D19" s="6" t="s">
        <v>30</v>
      </c>
      <c r="E19" s="6" t="s">
        <v>27</v>
      </c>
      <c r="F19" s="6">
        <v>0.13200000000000001</v>
      </c>
      <c r="G19" s="6">
        <v>1.0466387000000001E-2</v>
      </c>
      <c r="H19" s="6" t="s">
        <v>30</v>
      </c>
      <c r="I19" s="6" t="s">
        <v>27</v>
      </c>
      <c r="J19" s="6">
        <v>-1.8429999999999998E-2</v>
      </c>
      <c r="K19" s="6">
        <v>3.3399999999999999E-2</v>
      </c>
      <c r="L19" s="6">
        <v>-0.54300000000000004</v>
      </c>
      <c r="M19" s="6">
        <f t="shared" si="0"/>
        <v>0.286417796990658</v>
      </c>
    </row>
    <row r="20" spans="1:13" x14ac:dyDescent="0.25">
      <c r="A20" s="6" t="s">
        <v>58</v>
      </c>
      <c r="B20" s="7">
        <v>2.4E-10</v>
      </c>
      <c r="C20" s="6">
        <v>2.1189299000000002E-2</v>
      </c>
      <c r="D20" s="6" t="s">
        <v>30</v>
      </c>
      <c r="E20" s="6" t="s">
        <v>27</v>
      </c>
      <c r="F20" s="6">
        <v>0.33400000000000002</v>
      </c>
      <c r="G20" s="6">
        <v>7.7037720000000002E-3</v>
      </c>
      <c r="H20" s="6" t="s">
        <v>30</v>
      </c>
      <c r="I20" s="6" t="s">
        <v>27</v>
      </c>
      <c r="J20" s="6">
        <v>-6.8910000000000004E-3</v>
      </c>
      <c r="K20" s="6">
        <v>2.4850000000000001E-2</v>
      </c>
      <c r="L20" s="6">
        <v>-0.2465</v>
      </c>
      <c r="M20" s="6">
        <f t="shared" si="0"/>
        <v>0.5668915715231897</v>
      </c>
    </row>
    <row r="21" spans="1:13" x14ac:dyDescent="0.25">
      <c r="A21" s="6" t="s">
        <v>34</v>
      </c>
      <c r="B21" s="7">
        <v>2.8999999999999999E-9</v>
      </c>
      <c r="C21" s="6">
        <v>2.5305865E-2</v>
      </c>
      <c r="D21" s="6" t="s">
        <v>27</v>
      </c>
      <c r="E21" s="6" t="s">
        <v>30</v>
      </c>
      <c r="F21" s="6">
        <v>0.193</v>
      </c>
      <c r="G21" s="6">
        <v>9.8142709999999994E-3</v>
      </c>
      <c r="H21" s="6" t="s">
        <v>30</v>
      </c>
      <c r="I21" s="6" t="s">
        <v>27</v>
      </c>
      <c r="J21" s="6">
        <v>-6.3600000000000004E-2</v>
      </c>
      <c r="K21" s="6">
        <v>2.9960000000000001E-2</v>
      </c>
      <c r="L21" s="6">
        <v>-3.387</v>
      </c>
      <c r="M21" s="6">
        <f t="shared" si="0"/>
        <v>4.1020410298660639E-4</v>
      </c>
    </row>
    <row r="22" spans="1:13" x14ac:dyDescent="0.25">
      <c r="A22" s="6" t="s">
        <v>63</v>
      </c>
      <c r="B22" s="7">
        <v>2.3000000000000001E-10</v>
      </c>
      <c r="C22" s="6">
        <v>2.5305865E-2</v>
      </c>
      <c r="D22" s="6" t="s">
        <v>27</v>
      </c>
      <c r="E22" s="6" t="s">
        <v>30</v>
      </c>
      <c r="F22" s="6">
        <v>0.254</v>
      </c>
      <c r="G22" s="6">
        <v>9.1909079999999994E-3</v>
      </c>
      <c r="H22" s="6" t="s">
        <v>27</v>
      </c>
      <c r="I22" s="6" t="s">
        <v>30</v>
      </c>
      <c r="J22" s="6">
        <v>4.0930000000000001E-2</v>
      </c>
      <c r="K22" s="6">
        <v>2.6960000000000001E-2</v>
      </c>
      <c r="L22" s="6">
        <v>-2.0489999999999999</v>
      </c>
      <c r="M22" s="6">
        <f t="shared" si="0"/>
        <v>8.9330548373329523E-3</v>
      </c>
    </row>
    <row r="23" spans="1:13" x14ac:dyDescent="0.25">
      <c r="A23" s="6" t="s">
        <v>47</v>
      </c>
      <c r="B23" s="7">
        <v>2E-16</v>
      </c>
      <c r="C23" s="6">
        <v>2.5305865E-2</v>
      </c>
      <c r="D23" s="6" t="s">
        <v>24</v>
      </c>
      <c r="E23" s="6" t="s">
        <v>30</v>
      </c>
      <c r="F23" s="6">
        <v>0.498</v>
      </c>
      <c r="G23" s="6">
        <v>7.0868800000000003E-3</v>
      </c>
      <c r="H23" s="6" t="s">
        <v>30</v>
      </c>
      <c r="I23" s="6" t="s">
        <v>24</v>
      </c>
      <c r="J23" s="6">
        <v>-2.8639999999999999E-2</v>
      </c>
      <c r="K23" s="6">
        <v>2.3189999999999999E-2</v>
      </c>
      <c r="L23" s="6">
        <v>-1.5289999999999999</v>
      </c>
      <c r="M23" s="6">
        <f t="shared" si="0"/>
        <v>2.9580124665515455E-2</v>
      </c>
    </row>
    <row r="24" spans="1:13" x14ac:dyDescent="0.25">
      <c r="A24" s="6" t="s">
        <v>52</v>
      </c>
      <c r="B24" s="7">
        <v>4.3999999999999999E-55</v>
      </c>
      <c r="C24" s="6">
        <v>6.8185862E-2</v>
      </c>
      <c r="D24" s="6" t="s">
        <v>30</v>
      </c>
      <c r="E24" s="6" t="s">
        <v>25</v>
      </c>
      <c r="F24" s="6">
        <v>0.20100000000000001</v>
      </c>
      <c r="G24" s="6">
        <v>1.0043671000000001E-2</v>
      </c>
      <c r="H24" s="6" t="s">
        <v>25</v>
      </c>
      <c r="I24" s="6" t="s">
        <v>30</v>
      </c>
      <c r="J24" s="6">
        <v>5.5969999999999999E-2</v>
      </c>
      <c r="K24" s="6">
        <v>3.0190000000000002E-2</v>
      </c>
      <c r="L24" s="6">
        <v>-2.7530000000000001</v>
      </c>
      <c r="M24" s="6">
        <f t="shared" si="0"/>
        <v>1.7660378206861632E-3</v>
      </c>
    </row>
    <row r="25" spans="1:13" x14ac:dyDescent="0.25">
      <c r="A25" s="6" t="s">
        <v>74</v>
      </c>
      <c r="B25" s="7">
        <v>1E-8</v>
      </c>
      <c r="C25" s="6">
        <v>-2.6872146E-2</v>
      </c>
      <c r="D25" s="6" t="s">
        <v>30</v>
      </c>
      <c r="E25" s="6" t="s">
        <v>25</v>
      </c>
      <c r="F25" s="6">
        <v>0.161</v>
      </c>
      <c r="G25" s="6">
        <v>1.0797126000000001E-2</v>
      </c>
      <c r="H25" s="6" t="s">
        <v>30</v>
      </c>
      <c r="I25" s="6" t="s">
        <v>25</v>
      </c>
      <c r="J25" s="6">
        <v>1.8630000000000001E-2</v>
      </c>
      <c r="K25" s="6">
        <v>3.0679999999999999E-2</v>
      </c>
      <c r="L25" s="6">
        <v>-0.60950000000000004</v>
      </c>
      <c r="M25" s="6">
        <f t="shared" si="0"/>
        <v>0.24575366312150457</v>
      </c>
    </row>
    <row r="26" spans="1:13" x14ac:dyDescent="0.25">
      <c r="A26" s="6" t="s">
        <v>51</v>
      </c>
      <c r="B26" s="7">
        <v>2.4E-8</v>
      </c>
      <c r="C26" s="6">
        <v>2.1189299000000002E-2</v>
      </c>
      <c r="D26" s="6" t="s">
        <v>30</v>
      </c>
      <c r="E26" s="6" t="s">
        <v>27</v>
      </c>
      <c r="F26" s="6">
        <v>0.30099999999999999</v>
      </c>
      <c r="G26" s="6">
        <v>8.7431690000000003E-3</v>
      </c>
      <c r="H26" s="6" t="s">
        <v>27</v>
      </c>
      <c r="I26" s="6" t="s">
        <v>30</v>
      </c>
      <c r="J26" s="6">
        <v>4.0810000000000004E-3</v>
      </c>
      <c r="K26" s="6">
        <v>2.5569999999999999E-2</v>
      </c>
      <c r="L26" s="6">
        <v>-0.1356</v>
      </c>
      <c r="M26" s="6">
        <f t="shared" si="0"/>
        <v>0.73181279767445562</v>
      </c>
    </row>
    <row r="27" spans="1:13" x14ac:dyDescent="0.25">
      <c r="A27" s="6" t="s">
        <v>32</v>
      </c>
      <c r="B27" s="7">
        <v>3.7000000000000001E-19</v>
      </c>
      <c r="C27" s="6">
        <v>4.5322978999999999E-2</v>
      </c>
      <c r="D27" s="6" t="s">
        <v>30</v>
      </c>
      <c r="E27" s="6" t="s">
        <v>24</v>
      </c>
      <c r="F27" s="6">
        <v>0.14499999999999999</v>
      </c>
      <c r="G27" s="6">
        <v>1.1666098E-2</v>
      </c>
      <c r="H27" s="6" t="s">
        <v>30</v>
      </c>
      <c r="I27" s="6" t="s">
        <v>24</v>
      </c>
      <c r="J27" s="6">
        <v>-3.5620000000000001E-3</v>
      </c>
      <c r="K27" s="6">
        <v>3.4139999999999997E-2</v>
      </c>
      <c r="L27" s="6">
        <v>-8.6760000000000004E-2</v>
      </c>
      <c r="M27" s="6">
        <f t="shared" si="0"/>
        <v>0.81891721348989321</v>
      </c>
    </row>
    <row r="28" spans="1:13" x14ac:dyDescent="0.25">
      <c r="A28" s="6" t="s">
        <v>36</v>
      </c>
      <c r="B28" s="7">
        <v>8.9999999999999995E-9</v>
      </c>
      <c r="C28" s="6">
        <v>2.1189299000000002E-2</v>
      </c>
      <c r="D28" s="6" t="s">
        <v>30</v>
      </c>
      <c r="E28" s="6" t="s">
        <v>27</v>
      </c>
      <c r="F28" s="6">
        <v>0.36599999999999999</v>
      </c>
      <c r="G28" s="6">
        <v>8.4873529999999996E-3</v>
      </c>
      <c r="H28" s="6" t="s">
        <v>27</v>
      </c>
      <c r="I28" s="6" t="s">
        <v>30</v>
      </c>
      <c r="J28" s="6">
        <v>5.2269999999999999E-3</v>
      </c>
      <c r="K28" s="6">
        <v>2.427E-2</v>
      </c>
      <c r="L28" s="6">
        <v>-0.18690000000000001</v>
      </c>
      <c r="M28" s="6">
        <f t="shared" si="0"/>
        <v>0.65027940547237018</v>
      </c>
    </row>
    <row r="29" spans="1:13" x14ac:dyDescent="0.25">
      <c r="A29" s="6" t="s">
        <v>75</v>
      </c>
      <c r="B29" s="7">
        <v>4.2999999999999996E-9</v>
      </c>
      <c r="C29" s="6">
        <v>2.1189299000000002E-2</v>
      </c>
      <c r="D29" s="6" t="s">
        <v>27</v>
      </c>
      <c r="E29" s="6" t="s">
        <v>24</v>
      </c>
      <c r="F29" s="6">
        <v>0.36099999999999999</v>
      </c>
      <c r="G29" s="6">
        <v>8.3086419999999998E-3</v>
      </c>
      <c r="H29" s="6" t="s">
        <v>27</v>
      </c>
      <c r="I29" s="6" t="s">
        <v>24</v>
      </c>
      <c r="J29" s="6">
        <v>3.422E-2</v>
      </c>
      <c r="K29" s="6">
        <v>2.4639999999999999E-2</v>
      </c>
      <c r="L29" s="6">
        <v>-1.802</v>
      </c>
      <c r="M29" s="6">
        <f t="shared" si="0"/>
        <v>1.5776112696993482E-2</v>
      </c>
    </row>
    <row r="30" spans="1:13" x14ac:dyDescent="0.25">
      <c r="A30" s="6" t="s">
        <v>42</v>
      </c>
      <c r="B30" s="7">
        <v>1.6999999999999999E-11</v>
      </c>
      <c r="C30" s="6">
        <v>2.5305865E-2</v>
      </c>
      <c r="D30" s="6" t="s">
        <v>27</v>
      </c>
      <c r="E30" s="6" t="s">
        <v>24</v>
      </c>
      <c r="F30" s="6">
        <v>0.38700000000000001</v>
      </c>
      <c r="G30" s="6">
        <v>8.6584560000000001E-3</v>
      </c>
      <c r="H30" s="6" t="s">
        <v>27</v>
      </c>
      <c r="I30" s="6" t="s">
        <v>24</v>
      </c>
      <c r="J30" s="6">
        <v>-5.833E-2</v>
      </c>
      <c r="K30" s="6">
        <v>2.402E-2</v>
      </c>
      <c r="L30" s="6">
        <v>-4.1879999999999997</v>
      </c>
      <c r="M30" s="6">
        <f t="shared" si="0"/>
        <v>6.4863443354823874E-5</v>
      </c>
    </row>
    <row r="31" spans="1:13" x14ac:dyDescent="0.25">
      <c r="A31" s="6" t="s">
        <v>56</v>
      </c>
      <c r="B31" s="7">
        <v>5.5999999999999999E-22</v>
      </c>
      <c r="C31" s="6">
        <v>-4.0958608000000001E-2</v>
      </c>
      <c r="D31" s="6" t="s">
        <v>30</v>
      </c>
      <c r="E31" s="6" t="s">
        <v>25</v>
      </c>
      <c r="F31" s="6">
        <v>0.19900000000000001</v>
      </c>
      <c r="G31" s="6">
        <v>9.7866940000000003E-3</v>
      </c>
      <c r="H31" s="6" t="s">
        <v>30</v>
      </c>
      <c r="I31" s="6" t="s">
        <v>25</v>
      </c>
      <c r="J31" s="6">
        <v>-1.103E-2</v>
      </c>
      <c r="K31" s="6">
        <v>2.971E-2</v>
      </c>
      <c r="L31" s="6">
        <v>-0.34179999999999999</v>
      </c>
      <c r="M31" s="6">
        <f t="shared" si="0"/>
        <v>0.45519763814842057</v>
      </c>
    </row>
    <row r="32" spans="1:13" x14ac:dyDescent="0.25">
      <c r="A32" s="6" t="s">
        <v>57</v>
      </c>
      <c r="B32" s="7">
        <v>2.3000000000000001E-8</v>
      </c>
      <c r="C32" s="6">
        <v>-2.2276395000000001E-2</v>
      </c>
      <c r="D32" s="6" t="s">
        <v>30</v>
      </c>
      <c r="E32" s="6" t="s">
        <v>27</v>
      </c>
      <c r="F32" s="6">
        <v>0.215</v>
      </c>
      <c r="G32" s="6">
        <v>9.1795590000000003E-3</v>
      </c>
      <c r="H32" s="6" t="s">
        <v>27</v>
      </c>
      <c r="I32" s="6" t="s">
        <v>30</v>
      </c>
      <c r="J32" s="6">
        <v>-3.7280000000000001E-2</v>
      </c>
      <c r="K32" s="6">
        <v>2.8080000000000001E-2</v>
      </c>
      <c r="L32" s="6">
        <v>-1.6910000000000001</v>
      </c>
      <c r="M32" s="6">
        <f t="shared" si="0"/>
        <v>2.0370420777057172E-2</v>
      </c>
    </row>
    <row r="33" spans="1:13" x14ac:dyDescent="0.25">
      <c r="A33" s="6" t="s">
        <v>45</v>
      </c>
      <c r="B33" s="7">
        <v>1.0999999999999999E-8</v>
      </c>
      <c r="C33" s="6">
        <v>2.1189299000000002E-2</v>
      </c>
      <c r="D33" s="6" t="s">
        <v>24</v>
      </c>
      <c r="E33" s="6" t="s">
        <v>25</v>
      </c>
      <c r="F33" s="6">
        <v>0.27</v>
      </c>
      <c r="G33" s="6">
        <v>8.5378959999999997E-3</v>
      </c>
      <c r="H33" s="6" t="s">
        <v>24</v>
      </c>
      <c r="I33" s="6" t="s">
        <v>25</v>
      </c>
      <c r="J33" s="6">
        <v>-4.6340000000000001E-3</v>
      </c>
      <c r="K33" s="6">
        <v>2.6380000000000001E-2</v>
      </c>
      <c r="L33" s="6">
        <v>-0.1502</v>
      </c>
      <c r="M33" s="6">
        <f t="shared" si="0"/>
        <v>0.70761983835978981</v>
      </c>
    </row>
    <row r="34" spans="1:13" x14ac:dyDescent="0.25">
      <c r="A34" s="6" t="s">
        <v>43</v>
      </c>
      <c r="B34" s="7">
        <v>6.8000000000000003E-10</v>
      </c>
      <c r="C34" s="6">
        <v>2.1189299000000002E-2</v>
      </c>
      <c r="D34" s="6" t="s">
        <v>25</v>
      </c>
      <c r="E34" s="6" t="s">
        <v>24</v>
      </c>
      <c r="F34" s="6">
        <v>0.37</v>
      </c>
      <c r="G34" s="6">
        <v>7.9067819999999994E-3</v>
      </c>
      <c r="H34" s="6" t="s">
        <v>25</v>
      </c>
      <c r="I34" s="6" t="s">
        <v>24</v>
      </c>
      <c r="J34" s="6">
        <v>1.499E-2</v>
      </c>
      <c r="K34" s="6">
        <v>2.4250000000000001E-2</v>
      </c>
      <c r="L34" s="6">
        <v>-0.62270000000000003</v>
      </c>
      <c r="M34" s="6">
        <f t="shared" si="0"/>
        <v>0.23839656858653357</v>
      </c>
    </row>
    <row r="35" spans="1:13" x14ac:dyDescent="0.25">
      <c r="A35" s="6" t="s">
        <v>41</v>
      </c>
      <c r="B35" s="7">
        <v>1.2E-8</v>
      </c>
      <c r="C35" s="6">
        <v>-1.7728766999999999E-2</v>
      </c>
      <c r="D35" s="6" t="s">
        <v>27</v>
      </c>
      <c r="E35" s="6" t="s">
        <v>30</v>
      </c>
      <c r="F35" s="6">
        <v>0.32300000000000001</v>
      </c>
      <c r="G35" s="6">
        <v>7.1620970000000001E-3</v>
      </c>
      <c r="H35" s="6" t="s">
        <v>27</v>
      </c>
      <c r="I35" s="6" t="s">
        <v>30</v>
      </c>
      <c r="J35" s="6">
        <v>-9.9600000000000001E-3</v>
      </c>
      <c r="K35" s="6">
        <v>2.4539999999999999E-2</v>
      </c>
      <c r="L35" s="6">
        <v>-0.37859999999999999</v>
      </c>
      <c r="M35" s="6">
        <f t="shared" si="0"/>
        <v>0.41821537991402269</v>
      </c>
    </row>
    <row r="36" spans="1:13" x14ac:dyDescent="0.25">
      <c r="A36" s="6" t="s">
        <v>26</v>
      </c>
      <c r="B36" s="7">
        <v>3.7999999999999998E-11</v>
      </c>
      <c r="C36" s="6">
        <v>2.5305865E-2</v>
      </c>
      <c r="D36" s="6" t="s">
        <v>24</v>
      </c>
      <c r="E36" s="6" t="s">
        <v>27</v>
      </c>
      <c r="F36" s="6">
        <v>0.34599999999999997</v>
      </c>
      <c r="G36" s="6">
        <v>8.8130350000000003E-3</v>
      </c>
      <c r="H36" s="6" t="s">
        <v>24</v>
      </c>
      <c r="I36" s="6" t="s">
        <v>27</v>
      </c>
      <c r="J36" s="6">
        <v>-2.3050000000000001E-2</v>
      </c>
      <c r="K36" s="6">
        <v>2.46E-2</v>
      </c>
      <c r="L36" s="6">
        <v>-1.0529999999999999</v>
      </c>
      <c r="M36" s="6">
        <f t="shared" si="0"/>
        <v>8.8511560983083534E-2</v>
      </c>
    </row>
    <row r="37" spans="1:13" x14ac:dyDescent="0.25">
      <c r="A37" s="6" t="s">
        <v>23</v>
      </c>
      <c r="B37" s="7">
        <v>2.0999999999999999E-11</v>
      </c>
      <c r="C37" s="6">
        <v>2.9383777999999999E-2</v>
      </c>
      <c r="D37" s="6" t="s">
        <v>24</v>
      </c>
      <c r="E37" s="6" t="s">
        <v>25</v>
      </c>
      <c r="F37" s="6">
        <v>0.17499999999999999</v>
      </c>
      <c r="G37" s="6">
        <v>1.009997E-2</v>
      </c>
      <c r="H37" s="6" t="s">
        <v>25</v>
      </c>
      <c r="I37" s="6" t="s">
        <v>24</v>
      </c>
      <c r="J37" s="6">
        <v>2.3949999999999999E-2</v>
      </c>
      <c r="K37" s="6">
        <v>3.1109999999999999E-2</v>
      </c>
      <c r="L37" s="6">
        <v>-0.81789999999999996</v>
      </c>
      <c r="M37" s="6">
        <f t="shared" si="0"/>
        <v>0.15208976890520451</v>
      </c>
    </row>
    <row r="38" spans="1:13" x14ac:dyDescent="0.25">
      <c r="A38" s="6" t="s">
        <v>76</v>
      </c>
      <c r="B38" s="7">
        <v>1.4E-8</v>
      </c>
      <c r="C38" s="6">
        <v>2.9383777999999999E-2</v>
      </c>
      <c r="D38" s="6" t="s">
        <v>24</v>
      </c>
      <c r="E38" s="6" t="s">
        <v>27</v>
      </c>
      <c r="F38" s="6">
        <v>0.105</v>
      </c>
      <c r="G38" s="6">
        <v>1.1925615000000001E-2</v>
      </c>
      <c r="H38" s="6" t="s">
        <v>24</v>
      </c>
      <c r="I38" s="6" t="s">
        <v>27</v>
      </c>
      <c r="J38" s="6">
        <v>3.4529999999999998E-2</v>
      </c>
      <c r="K38" s="6">
        <v>3.5389999999999998E-2</v>
      </c>
      <c r="L38" s="6">
        <v>-1.111</v>
      </c>
      <c r="M38" s="6">
        <f t="shared" si="0"/>
        <v>7.7446179780251853E-2</v>
      </c>
    </row>
    <row r="39" spans="1:13" x14ac:dyDescent="0.25">
      <c r="A39" s="6" t="s">
        <v>60</v>
      </c>
      <c r="B39" s="7">
        <v>1.6E-11</v>
      </c>
      <c r="C39" s="6">
        <v>-2.2276395000000001E-2</v>
      </c>
      <c r="D39" s="6" t="s">
        <v>30</v>
      </c>
      <c r="E39" s="6" t="s">
        <v>27</v>
      </c>
      <c r="F39" s="6">
        <v>0.35899999999999999</v>
      </c>
      <c r="G39" s="6">
        <v>7.6119439999999998E-3</v>
      </c>
      <c r="H39" s="6" t="s">
        <v>27</v>
      </c>
      <c r="I39" s="6" t="s">
        <v>30</v>
      </c>
      <c r="J39" s="6">
        <v>3.5999999999999997E-2</v>
      </c>
      <c r="K39" s="6">
        <v>2.4070000000000001E-2</v>
      </c>
      <c r="L39" s="6">
        <v>-2.004</v>
      </c>
      <c r="M39" s="6">
        <f t="shared" si="0"/>
        <v>9.9083194489276698E-3</v>
      </c>
    </row>
    <row r="40" spans="1:13" x14ac:dyDescent="0.25">
      <c r="A40" s="6" t="s">
        <v>28</v>
      </c>
      <c r="B40" s="7">
        <v>2.9000000000000002E-12</v>
      </c>
      <c r="C40" s="6">
        <v>5.6904850999999999E-2</v>
      </c>
      <c r="D40" s="6" t="s">
        <v>27</v>
      </c>
      <c r="E40" s="6" t="s">
        <v>25</v>
      </c>
      <c r="F40" s="6">
        <v>5.1999999999999998E-2</v>
      </c>
      <c r="G40" s="6">
        <v>1.8765271E-2</v>
      </c>
      <c r="H40" s="6" t="s">
        <v>27</v>
      </c>
      <c r="I40" s="6" t="s">
        <v>25</v>
      </c>
      <c r="J40" s="6">
        <v>2.6749999999999999E-2</v>
      </c>
      <c r="K40" s="6">
        <v>5.5460000000000002E-2</v>
      </c>
      <c r="L40" s="6">
        <v>-0.4627</v>
      </c>
      <c r="M40" s="6">
        <f t="shared" si="0"/>
        <v>0.34458788144433489</v>
      </c>
    </row>
    <row r="41" spans="1:13" x14ac:dyDescent="0.25">
      <c r="A41" s="6" t="s">
        <v>40</v>
      </c>
      <c r="B41" s="7">
        <v>9.9999999999999994E-12</v>
      </c>
      <c r="C41" s="6">
        <v>2.5305865E-2</v>
      </c>
      <c r="D41" s="6" t="s">
        <v>24</v>
      </c>
      <c r="E41" s="6" t="s">
        <v>25</v>
      </c>
      <c r="F41" s="6">
        <v>0.24399999999999999</v>
      </c>
      <c r="G41" s="6">
        <v>8.560771E-3</v>
      </c>
      <c r="H41" s="6" t="s">
        <v>24</v>
      </c>
      <c r="I41" s="6" t="s">
        <v>25</v>
      </c>
      <c r="J41" s="6">
        <v>-2.7990000000000001E-2</v>
      </c>
      <c r="K41" s="6">
        <v>2.7459999999999998E-2</v>
      </c>
      <c r="L41" s="6">
        <v>-1.1779999999999999</v>
      </c>
      <c r="M41" s="6">
        <f t="shared" si="0"/>
        <v>6.6374307040190872E-2</v>
      </c>
    </row>
    <row r="42" spans="1:13" x14ac:dyDescent="0.25">
      <c r="A42" s="6" t="s">
        <v>35</v>
      </c>
      <c r="B42" s="7">
        <v>4.9000000000000002E-8</v>
      </c>
      <c r="C42" s="6">
        <v>-1.7728766999999999E-2</v>
      </c>
      <c r="D42" s="6" t="s">
        <v>27</v>
      </c>
      <c r="E42" s="6" t="s">
        <v>24</v>
      </c>
      <c r="F42" s="6">
        <v>0.41</v>
      </c>
      <c r="G42" s="6">
        <v>7.483544E-3</v>
      </c>
      <c r="H42" s="6" t="s">
        <v>24</v>
      </c>
      <c r="I42" s="6" t="s">
        <v>27</v>
      </c>
      <c r="J42" s="6">
        <v>3.0880000000000001E-2</v>
      </c>
      <c r="K42" s="6">
        <v>2.3640000000000001E-2</v>
      </c>
      <c r="L42" s="6">
        <v>-1.6539999999999999</v>
      </c>
      <c r="M42" s="6">
        <f t="shared" si="0"/>
        <v>2.2181964198002183E-2</v>
      </c>
    </row>
    <row r="43" spans="1:13" x14ac:dyDescent="0.25">
      <c r="A43" s="6" t="s">
        <v>77</v>
      </c>
      <c r="B43" s="7">
        <v>4.3999999999999999E-13</v>
      </c>
      <c r="C43" s="6">
        <v>-2.6872146E-2</v>
      </c>
      <c r="D43" s="6" t="s">
        <v>27</v>
      </c>
      <c r="E43" s="6" t="s">
        <v>25</v>
      </c>
      <c r="F43" s="6">
        <v>0.23</v>
      </c>
      <c r="G43" s="6">
        <v>8.5431989999999996E-3</v>
      </c>
      <c r="H43" s="6" t="s">
        <v>27</v>
      </c>
      <c r="I43" s="6" t="s">
        <v>25</v>
      </c>
      <c r="J43" s="6">
        <v>1.4030000000000001E-2</v>
      </c>
      <c r="K43" s="6">
        <v>2.648E-2</v>
      </c>
      <c r="L43" s="6">
        <v>-0.5171</v>
      </c>
      <c r="M43" s="6">
        <f t="shared" si="0"/>
        <v>0.3040184916629442</v>
      </c>
    </row>
    <row r="44" spans="1:13" x14ac:dyDescent="0.25">
      <c r="A44" s="6" t="s">
        <v>48</v>
      </c>
      <c r="B44" s="7">
        <v>1.0999999999999999E-9</v>
      </c>
      <c r="C44" s="6">
        <v>2.5305865E-2</v>
      </c>
      <c r="D44" s="6" t="s">
        <v>24</v>
      </c>
      <c r="E44" s="6" t="s">
        <v>25</v>
      </c>
      <c r="F44" s="6">
        <v>0.25600000000000001</v>
      </c>
      <c r="G44" s="6">
        <v>9.5614029999999996E-3</v>
      </c>
      <c r="H44" s="6" t="s">
        <v>24</v>
      </c>
      <c r="I44" s="6" t="s">
        <v>25</v>
      </c>
      <c r="J44" s="6">
        <v>-6.319E-3</v>
      </c>
      <c r="K44" s="6">
        <v>2.708E-2</v>
      </c>
      <c r="L44" s="6">
        <v>-0.2039</v>
      </c>
      <c r="M44" s="6">
        <f t="shared" si="0"/>
        <v>0.62531666068226066</v>
      </c>
    </row>
    <row r="45" spans="1:13" x14ac:dyDescent="0.25">
      <c r="A45" s="6" t="s">
        <v>78</v>
      </c>
      <c r="B45" s="7">
        <v>4.4999999999999998E-15</v>
      </c>
      <c r="C45" s="6">
        <v>-2.6872146E-2</v>
      </c>
      <c r="D45" s="6" t="s">
        <v>25</v>
      </c>
      <c r="E45" s="6" t="s">
        <v>24</v>
      </c>
      <c r="F45" s="6">
        <v>0.30199999999999999</v>
      </c>
      <c r="G45" s="6">
        <v>7.8921170000000006E-3</v>
      </c>
      <c r="H45" s="6" t="s">
        <v>25</v>
      </c>
      <c r="I45" s="6" t="s">
        <v>24</v>
      </c>
      <c r="J45" s="6">
        <v>1.061E-2</v>
      </c>
      <c r="K45" s="6">
        <v>2.503E-2</v>
      </c>
      <c r="L45" s="6">
        <v>-0.3982</v>
      </c>
      <c r="M45" s="6">
        <f t="shared" si="0"/>
        <v>0.39976061080015013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Supplementary File legends</vt:lpstr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  <vt:lpstr>Table S11</vt:lpstr>
      <vt:lpstr>Table S12</vt:lpstr>
      <vt:lpstr>Table S13</vt:lpstr>
      <vt:lpstr>Table S14</vt:lpstr>
      <vt:lpstr>Table S15</vt:lpstr>
      <vt:lpstr>Table S16</vt:lpstr>
      <vt:lpstr>Figure 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zhang</dc:creator>
  <cp:lastModifiedBy>Mechrevo</cp:lastModifiedBy>
  <dcterms:created xsi:type="dcterms:W3CDTF">2015-06-05T18:19:34Z</dcterms:created>
  <dcterms:modified xsi:type="dcterms:W3CDTF">2023-01-31T04:47:15Z</dcterms:modified>
</cp:coreProperties>
</file>