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毕业论文\BMC\"/>
    </mc:Choice>
  </mc:AlternateContent>
  <bookViews>
    <workbookView xWindow="-110" yWindow="-110" windowWidth="23260" windowHeight="12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H23" i="1"/>
  <c r="I23" i="1"/>
  <c r="J23" i="1"/>
  <c r="K23" i="1"/>
  <c r="L23" i="1"/>
  <c r="M23" i="1"/>
  <c r="C22" i="1"/>
  <c r="C23" i="1"/>
  <c r="C57" i="1"/>
  <c r="C56" i="1"/>
  <c r="M57" i="1"/>
  <c r="M56" i="1"/>
  <c r="H57" i="1"/>
  <c r="H56" i="1"/>
  <c r="Q57" i="1" l="1"/>
  <c r="P57" i="1"/>
  <c r="O57" i="1"/>
  <c r="N57" i="1"/>
  <c r="L57" i="1"/>
  <c r="K57" i="1"/>
  <c r="J57" i="1"/>
  <c r="I57" i="1"/>
  <c r="G57" i="1"/>
  <c r="F57" i="1"/>
  <c r="E57" i="1"/>
  <c r="D57" i="1"/>
  <c r="Q56" i="1"/>
  <c r="P56" i="1"/>
  <c r="O56" i="1"/>
  <c r="N56" i="1"/>
  <c r="L56" i="1"/>
  <c r="K56" i="1"/>
  <c r="J56" i="1"/>
  <c r="I56" i="1"/>
  <c r="G56" i="1"/>
  <c r="F56" i="1"/>
  <c r="E56" i="1"/>
  <c r="D56" i="1"/>
  <c r="Q23" i="1"/>
  <c r="P23" i="1"/>
  <c r="O23" i="1"/>
  <c r="N23" i="1"/>
  <c r="G23" i="1"/>
  <c r="F23" i="1"/>
  <c r="E23" i="1"/>
  <c r="D23" i="1"/>
  <c r="Q22" i="1"/>
  <c r="P22" i="1"/>
  <c r="O22" i="1"/>
  <c r="N22" i="1"/>
  <c r="G22" i="1"/>
  <c r="F22" i="1"/>
  <c r="E22" i="1"/>
  <c r="D22" i="1"/>
</calcChain>
</file>

<file path=xl/sharedStrings.xml><?xml version="1.0" encoding="utf-8"?>
<sst xmlns="http://schemas.openxmlformats.org/spreadsheetml/2006/main" count="126" uniqueCount="45">
  <si>
    <t>os</t>
  </si>
  <si>
    <t>配对样本检验</t>
  </si>
  <si>
    <t>配对差值</t>
  </si>
  <si>
    <t>t</t>
  </si>
  <si>
    <t>自由度</t>
  </si>
  <si>
    <t>Sig.（双尾）</t>
  </si>
  <si>
    <t>od</t>
  </si>
  <si>
    <t>平均值</t>
  </si>
  <si>
    <t>标准 偏差</t>
  </si>
  <si>
    <t>标准 误差平均值</t>
  </si>
  <si>
    <t>差值 95% 置信区间</t>
  </si>
  <si>
    <t>下限</t>
  </si>
  <si>
    <t>上限</t>
  </si>
  <si>
    <t>配对 1</t>
  </si>
  <si>
    <t>VAR00001 - VAR00006</t>
  </si>
  <si>
    <t>od</t>
    <phoneticPr fontId="1" type="noConversion"/>
  </si>
  <si>
    <t>配对 2</t>
  </si>
  <si>
    <t>VAR00006 - VAR00011</t>
  </si>
  <si>
    <t>os</t>
    <phoneticPr fontId="1" type="noConversion"/>
  </si>
  <si>
    <t>配对 3</t>
  </si>
  <si>
    <t>VAR00002 - VAR00007</t>
  </si>
  <si>
    <t>配对 4</t>
  </si>
  <si>
    <t>VAR00007 - VAR00012</t>
  </si>
  <si>
    <t>配对 5</t>
  </si>
  <si>
    <t>VAR00003 - VAR00008</t>
  </si>
  <si>
    <t>配对 6</t>
  </si>
  <si>
    <t>VAR00008 - VAR00013</t>
  </si>
  <si>
    <t>配对 7</t>
  </si>
  <si>
    <t>VAR00004 - VAR00009</t>
  </si>
  <si>
    <t>配对 8</t>
  </si>
  <si>
    <t>VAR00009 - VAR00014</t>
  </si>
  <si>
    <t>non-ischemia group</t>
    <phoneticPr fontId="1" type="noConversion"/>
  </si>
  <si>
    <t>ischemia group</t>
    <phoneticPr fontId="1" type="noConversion"/>
  </si>
  <si>
    <t>eye</t>
    <phoneticPr fontId="1" type="noConversion"/>
  </si>
  <si>
    <t>FAZ area,mm2</t>
    <phoneticPr fontId="1" type="noConversion"/>
  </si>
  <si>
    <t>CFT,um</t>
    <phoneticPr fontId="1" type="noConversion"/>
  </si>
  <si>
    <t>SVD,%</t>
    <phoneticPr fontId="1" type="noConversion"/>
  </si>
  <si>
    <t>DVD,%</t>
    <phoneticPr fontId="1" type="noConversion"/>
  </si>
  <si>
    <t>month 3</t>
    <phoneticPr fontId="1" type="noConversion"/>
  </si>
  <si>
    <t>month 0</t>
    <phoneticPr fontId="1" type="noConversion"/>
  </si>
  <si>
    <t>month 6</t>
    <phoneticPr fontId="1" type="noConversion"/>
  </si>
  <si>
    <t>配对样P3:Z38本检验</t>
    <phoneticPr fontId="1" type="noConversion"/>
  </si>
  <si>
    <t>NO.</t>
    <phoneticPr fontId="1" type="noConversion"/>
  </si>
  <si>
    <t>Q score</t>
    <phoneticPr fontId="1" type="noConversion"/>
  </si>
  <si>
    <t>os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</si>
</sst>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1" xfId="0" applyBorder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0" borderId="3" xfId="0" applyBorder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0" borderId="5" xfId="0" applyBorder="1">
      <alignment vertical="center"/>
    </xf>
    <xf numFmtId="0" fontId="0" fillId="6" borderId="1" xfId="0" applyFill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23" workbookViewId="0">
      <selection activeCell="C30" sqref="C30"/>
    </sheetView>
  </sheetViews>
  <sheetFormatPr defaultRowHeight="14" x14ac:dyDescent="0.3"/>
  <cols>
    <col min="1" max="1" width="19.4140625" customWidth="1"/>
  </cols>
  <sheetData>
    <row r="1" spans="1:28" x14ac:dyDescent="0.3">
      <c r="A1" t="s">
        <v>42</v>
      </c>
      <c r="B1" t="s">
        <v>33</v>
      </c>
      <c r="C1" t="s">
        <v>43</v>
      </c>
      <c r="D1" t="s">
        <v>34</v>
      </c>
      <c r="E1" t="s">
        <v>35</v>
      </c>
      <c r="F1" t="s">
        <v>36</v>
      </c>
      <c r="G1" t="s">
        <v>37</v>
      </c>
      <c r="H1" t="s">
        <v>43</v>
      </c>
      <c r="I1" t="s">
        <v>34</v>
      </c>
      <c r="J1" t="s">
        <v>35</v>
      </c>
      <c r="K1" t="s">
        <v>36</v>
      </c>
      <c r="L1" t="s">
        <v>37</v>
      </c>
      <c r="M1" t="s">
        <v>43</v>
      </c>
      <c r="N1" t="s">
        <v>34</v>
      </c>
      <c r="O1" t="s">
        <v>35</v>
      </c>
      <c r="P1" t="s">
        <v>36</v>
      </c>
      <c r="Q1" t="s">
        <v>37</v>
      </c>
    </row>
    <row r="2" spans="1:28" x14ac:dyDescent="0.3">
      <c r="A2" t="s">
        <v>31</v>
      </c>
      <c r="D2" t="s">
        <v>39</v>
      </c>
      <c r="I2" t="s">
        <v>38</v>
      </c>
      <c r="N2" t="s">
        <v>40</v>
      </c>
    </row>
    <row r="3" spans="1:28" x14ac:dyDescent="0.3">
      <c r="A3" s="1">
        <v>1</v>
      </c>
      <c r="B3" s="2" t="s">
        <v>0</v>
      </c>
      <c r="C3" s="12">
        <v>9</v>
      </c>
      <c r="D3" s="3">
        <v>0.38200000000000001</v>
      </c>
      <c r="E3" s="3">
        <v>261</v>
      </c>
      <c r="F3" s="3">
        <v>47.9</v>
      </c>
      <c r="G3" s="3">
        <v>44.5</v>
      </c>
      <c r="H3" s="4">
        <v>9</v>
      </c>
      <c r="I3" s="4">
        <v>0.40899999999999997</v>
      </c>
      <c r="J3" s="4">
        <v>290</v>
      </c>
      <c r="K3" s="4">
        <v>49.9</v>
      </c>
      <c r="L3" s="4">
        <v>43.8</v>
      </c>
      <c r="M3" s="9">
        <v>8</v>
      </c>
      <c r="N3" s="5">
        <v>0.379</v>
      </c>
      <c r="O3" s="5">
        <v>276</v>
      </c>
      <c r="P3" s="5">
        <v>48.4</v>
      </c>
      <c r="Q3" s="5">
        <v>36.4</v>
      </c>
      <c r="S3" t="s">
        <v>41</v>
      </c>
    </row>
    <row r="4" spans="1:28" x14ac:dyDescent="0.3">
      <c r="A4" s="1">
        <v>2</v>
      </c>
      <c r="B4" s="2" t="s">
        <v>0</v>
      </c>
      <c r="C4" s="12">
        <v>7</v>
      </c>
      <c r="D4" s="3">
        <v>0.218</v>
      </c>
      <c r="E4" s="3">
        <v>451</v>
      </c>
      <c r="F4" s="3">
        <v>46.2</v>
      </c>
      <c r="G4" s="3">
        <v>45.6</v>
      </c>
      <c r="H4" s="4">
        <v>8</v>
      </c>
      <c r="I4" s="4">
        <v>0.30499999999999999</v>
      </c>
      <c r="J4" s="4">
        <v>367</v>
      </c>
      <c r="K4" s="4">
        <v>46.1</v>
      </c>
      <c r="L4" s="4">
        <v>46.4</v>
      </c>
      <c r="M4" s="9">
        <v>7</v>
      </c>
      <c r="N4" s="6">
        <v>0.24299999999999999</v>
      </c>
      <c r="O4" s="6">
        <v>412</v>
      </c>
      <c r="P4" s="6">
        <v>47.5</v>
      </c>
      <c r="Q4" s="7">
        <v>47.3</v>
      </c>
      <c r="U4" t="s">
        <v>2</v>
      </c>
      <c r="Z4" t="s">
        <v>3</v>
      </c>
      <c r="AA4" t="s">
        <v>4</v>
      </c>
      <c r="AB4" t="s">
        <v>5</v>
      </c>
    </row>
    <row r="5" spans="1:28" x14ac:dyDescent="0.3">
      <c r="A5" s="1">
        <v>3</v>
      </c>
      <c r="B5" s="2" t="s">
        <v>6</v>
      </c>
      <c r="C5" s="12">
        <v>9</v>
      </c>
      <c r="D5" s="3">
        <v>0.371</v>
      </c>
      <c r="E5" s="3">
        <v>453</v>
      </c>
      <c r="F5" s="3">
        <v>42.7</v>
      </c>
      <c r="G5" s="3">
        <v>49.4</v>
      </c>
      <c r="H5" s="4">
        <v>8</v>
      </c>
      <c r="I5" s="4">
        <v>0.40200000000000002</v>
      </c>
      <c r="J5" s="4">
        <v>425</v>
      </c>
      <c r="K5" s="4">
        <v>46.2</v>
      </c>
      <c r="L5" s="4">
        <v>40.4</v>
      </c>
      <c r="M5" s="9">
        <v>7</v>
      </c>
      <c r="N5" s="6">
        <v>0.39</v>
      </c>
      <c r="O5" s="6">
        <v>438</v>
      </c>
      <c r="P5" s="6">
        <v>43.3</v>
      </c>
      <c r="Q5" s="7">
        <v>40.5</v>
      </c>
      <c r="U5" t="s">
        <v>7</v>
      </c>
      <c r="V5" t="s">
        <v>8</v>
      </c>
      <c r="W5" t="s">
        <v>9</v>
      </c>
      <c r="X5" t="s">
        <v>10</v>
      </c>
    </row>
    <row r="6" spans="1:28" x14ac:dyDescent="0.3">
      <c r="A6" s="1">
        <v>4</v>
      </c>
      <c r="B6" s="2" t="s">
        <v>0</v>
      </c>
      <c r="C6" s="12">
        <v>7</v>
      </c>
      <c r="D6" s="3">
        <v>0.40600000000000003</v>
      </c>
      <c r="E6" s="3">
        <v>529</v>
      </c>
      <c r="F6" s="3">
        <v>43.5</v>
      </c>
      <c r="G6" s="3">
        <v>46</v>
      </c>
      <c r="H6" s="4">
        <v>7</v>
      </c>
      <c r="I6" s="4">
        <v>0.35</v>
      </c>
      <c r="J6" s="4">
        <v>326</v>
      </c>
      <c r="K6" s="4">
        <v>42</v>
      </c>
      <c r="L6" s="4">
        <v>47.4</v>
      </c>
      <c r="M6" s="9">
        <v>7</v>
      </c>
      <c r="N6" s="6">
        <v>0.29299999999999998</v>
      </c>
      <c r="O6" s="6">
        <v>389</v>
      </c>
      <c r="P6" s="6">
        <v>45.2</v>
      </c>
      <c r="Q6" s="7">
        <v>48.4</v>
      </c>
      <c r="X6" t="s">
        <v>11</v>
      </c>
      <c r="Y6" t="s">
        <v>12</v>
      </c>
    </row>
    <row r="7" spans="1:28" x14ac:dyDescent="0.3">
      <c r="A7" s="8">
        <v>5</v>
      </c>
      <c r="B7" s="2" t="s">
        <v>6</v>
      </c>
      <c r="C7" s="12">
        <v>7</v>
      </c>
      <c r="D7" s="3">
        <v>0.48599999999999999</v>
      </c>
      <c r="E7" s="3">
        <v>353</v>
      </c>
      <c r="F7" s="3">
        <v>45.1</v>
      </c>
      <c r="G7" s="3">
        <v>34.9</v>
      </c>
      <c r="H7" s="4">
        <v>7</v>
      </c>
      <c r="I7" s="4">
        <v>0.45200000000000001</v>
      </c>
      <c r="J7" s="4">
        <v>270</v>
      </c>
      <c r="K7" s="4">
        <v>46.8</v>
      </c>
      <c r="L7" s="4">
        <v>47.5</v>
      </c>
      <c r="M7" s="9">
        <v>9</v>
      </c>
      <c r="N7" s="9">
        <v>0.43</v>
      </c>
      <c r="O7" s="9">
        <v>267</v>
      </c>
      <c r="P7" s="9">
        <v>49.3</v>
      </c>
      <c r="Q7" s="10">
        <v>45.8</v>
      </c>
      <c r="S7" t="s">
        <v>13</v>
      </c>
      <c r="T7" t="s">
        <v>14</v>
      </c>
      <c r="U7">
        <v>-1.5049999999999999E-2</v>
      </c>
      <c r="V7">
        <v>5.7579999999999999E-2</v>
      </c>
      <c r="W7">
        <v>1.321E-2</v>
      </c>
      <c r="X7">
        <v>-4.2810000000000001E-2</v>
      </c>
      <c r="Y7">
        <v>1.2699999999999999E-2</v>
      </c>
      <c r="Z7">
        <v>-1.139</v>
      </c>
      <c r="AA7">
        <v>18</v>
      </c>
      <c r="AB7">
        <v>0.26900000000000002</v>
      </c>
    </row>
    <row r="8" spans="1:28" x14ac:dyDescent="0.3">
      <c r="A8" s="1">
        <v>6</v>
      </c>
      <c r="B8" s="2" t="s">
        <v>15</v>
      </c>
      <c r="C8" s="12">
        <v>7</v>
      </c>
      <c r="D8" s="3">
        <v>0.16900000000000001</v>
      </c>
      <c r="E8" s="3">
        <v>643</v>
      </c>
      <c r="F8" s="3">
        <v>47.6</v>
      </c>
      <c r="G8" s="3">
        <v>44</v>
      </c>
      <c r="H8" s="4">
        <v>8</v>
      </c>
      <c r="I8" s="4">
        <v>0.14899999999999999</v>
      </c>
      <c r="J8" s="4">
        <v>475</v>
      </c>
      <c r="K8" s="4">
        <v>49.5</v>
      </c>
      <c r="L8" s="4">
        <v>41.5</v>
      </c>
      <c r="M8" s="9">
        <v>8</v>
      </c>
      <c r="N8" s="9">
        <v>0.106</v>
      </c>
      <c r="O8" s="9">
        <v>517</v>
      </c>
      <c r="P8" s="9">
        <v>48.4</v>
      </c>
      <c r="Q8" s="10">
        <v>39.700000000000003</v>
      </c>
      <c r="S8" t="s">
        <v>16</v>
      </c>
      <c r="T8" t="s">
        <v>17</v>
      </c>
      <c r="U8">
        <v>1.32E-3</v>
      </c>
      <c r="V8">
        <v>6.1089999999999998E-2</v>
      </c>
      <c r="W8">
        <v>1.401E-2</v>
      </c>
      <c r="X8">
        <v>-2.8129999999999999E-2</v>
      </c>
      <c r="Y8">
        <v>3.0759999999999999E-2</v>
      </c>
      <c r="Z8">
        <v>9.4E-2</v>
      </c>
      <c r="AA8">
        <v>18</v>
      </c>
      <c r="AB8">
        <v>0.92600000000000005</v>
      </c>
    </row>
    <row r="9" spans="1:28" x14ac:dyDescent="0.3">
      <c r="A9" s="1">
        <v>7</v>
      </c>
      <c r="B9" s="2" t="s">
        <v>18</v>
      </c>
      <c r="C9" s="12">
        <v>8</v>
      </c>
      <c r="D9" s="3">
        <v>0.27200000000000002</v>
      </c>
      <c r="E9" s="3">
        <v>268</v>
      </c>
      <c r="F9" s="3">
        <v>48.4</v>
      </c>
      <c r="G9" s="3">
        <v>38.200000000000003</v>
      </c>
      <c r="H9" s="4">
        <v>8</v>
      </c>
      <c r="I9" s="4">
        <v>0.29699999999999999</v>
      </c>
      <c r="J9" s="4">
        <v>198</v>
      </c>
      <c r="K9" s="4">
        <v>49.3</v>
      </c>
      <c r="L9" s="4">
        <v>43.6</v>
      </c>
      <c r="M9" s="9">
        <v>9</v>
      </c>
      <c r="N9" s="9">
        <v>0.29099999999999998</v>
      </c>
      <c r="O9" s="9">
        <v>202</v>
      </c>
      <c r="P9" s="9">
        <v>48.4</v>
      </c>
      <c r="Q9" s="10">
        <v>43</v>
      </c>
      <c r="S9" t="s">
        <v>19</v>
      </c>
      <c r="T9" t="s">
        <v>20</v>
      </c>
      <c r="U9">
        <v>97.63158</v>
      </c>
      <c r="V9">
        <v>132.89813000000001</v>
      </c>
      <c r="W9">
        <v>30.48892</v>
      </c>
      <c r="X9">
        <v>33.576729999999998</v>
      </c>
      <c r="Y9">
        <v>161.68643</v>
      </c>
      <c r="Z9">
        <v>3.202</v>
      </c>
      <c r="AA9">
        <v>18</v>
      </c>
      <c r="AB9">
        <v>5.0000000000000001E-3</v>
      </c>
    </row>
    <row r="10" spans="1:28" x14ac:dyDescent="0.3">
      <c r="A10" s="8">
        <v>8</v>
      </c>
      <c r="B10" s="19" t="s">
        <v>18</v>
      </c>
      <c r="C10" s="12">
        <v>7</v>
      </c>
      <c r="D10" s="3">
        <v>0.33100000000000002</v>
      </c>
      <c r="E10" s="3">
        <v>408</v>
      </c>
      <c r="F10" s="3">
        <v>37.9</v>
      </c>
      <c r="G10" s="3">
        <v>43.4</v>
      </c>
      <c r="H10" s="4">
        <v>8</v>
      </c>
      <c r="I10" s="4">
        <v>0.378</v>
      </c>
      <c r="J10" s="4">
        <v>402</v>
      </c>
      <c r="K10" s="4">
        <v>42.5</v>
      </c>
      <c r="L10" s="4">
        <v>40.9</v>
      </c>
      <c r="M10" s="9">
        <v>7</v>
      </c>
      <c r="N10" s="9">
        <v>0.40899999999999997</v>
      </c>
      <c r="O10" s="9">
        <v>356</v>
      </c>
      <c r="P10" s="9">
        <v>37.4</v>
      </c>
      <c r="Q10" s="7">
        <v>36.9</v>
      </c>
      <c r="S10" t="s">
        <v>21</v>
      </c>
      <c r="T10" t="s">
        <v>22</v>
      </c>
      <c r="U10">
        <v>16.263159999999999</v>
      </c>
      <c r="V10">
        <v>60.265009999999997</v>
      </c>
      <c r="W10">
        <v>13.82574</v>
      </c>
      <c r="X10">
        <v>-12.78365</v>
      </c>
      <c r="Y10">
        <v>45.309959999999997</v>
      </c>
      <c r="Z10">
        <v>1.1759999999999999</v>
      </c>
      <c r="AA10">
        <v>18</v>
      </c>
      <c r="AB10">
        <v>0.255</v>
      </c>
    </row>
    <row r="11" spans="1:28" x14ac:dyDescent="0.3">
      <c r="A11" s="1">
        <v>9</v>
      </c>
      <c r="B11" s="2" t="s">
        <v>6</v>
      </c>
      <c r="C11" s="12">
        <v>9</v>
      </c>
      <c r="D11" s="3">
        <v>0.48199999999999998</v>
      </c>
      <c r="E11" s="3">
        <v>555</v>
      </c>
      <c r="F11" s="3">
        <v>42.7</v>
      </c>
      <c r="G11" s="3">
        <v>44.3</v>
      </c>
      <c r="H11" s="4">
        <v>7</v>
      </c>
      <c r="I11" s="4">
        <v>0.46899999999999997</v>
      </c>
      <c r="J11" s="4">
        <v>237</v>
      </c>
      <c r="K11" s="4">
        <v>40.200000000000003</v>
      </c>
      <c r="L11" s="4">
        <v>45.3</v>
      </c>
      <c r="M11" s="9">
        <v>7</v>
      </c>
      <c r="N11" s="9">
        <v>0.51200000000000001</v>
      </c>
      <c r="O11" s="9">
        <v>186</v>
      </c>
      <c r="P11" s="9">
        <v>45.9</v>
      </c>
      <c r="Q11" s="10">
        <v>39</v>
      </c>
      <c r="S11" t="s">
        <v>23</v>
      </c>
      <c r="T11" t="s">
        <v>24</v>
      </c>
      <c r="U11">
        <v>-1.2105300000000001</v>
      </c>
      <c r="V11">
        <v>3.1167799999999999</v>
      </c>
      <c r="W11">
        <v>0.71504000000000001</v>
      </c>
      <c r="X11">
        <v>-2.7127699999999999</v>
      </c>
      <c r="Y11">
        <v>0.29171000000000002</v>
      </c>
      <c r="Z11">
        <v>-1.6930000000000001</v>
      </c>
      <c r="AA11">
        <v>18</v>
      </c>
      <c r="AB11">
        <v>0.108</v>
      </c>
    </row>
    <row r="12" spans="1:28" x14ac:dyDescent="0.3">
      <c r="A12" s="1">
        <v>10</v>
      </c>
      <c r="B12" s="2" t="s">
        <v>0</v>
      </c>
      <c r="C12" s="12">
        <v>8</v>
      </c>
      <c r="D12" s="3">
        <v>0.58299999999999996</v>
      </c>
      <c r="E12" s="3">
        <v>509</v>
      </c>
      <c r="F12" s="3">
        <v>44.3</v>
      </c>
      <c r="G12" s="3">
        <v>44.4</v>
      </c>
      <c r="H12" s="4">
        <v>8</v>
      </c>
      <c r="I12" s="4">
        <v>0.59899999999999998</v>
      </c>
      <c r="J12" s="4">
        <v>181</v>
      </c>
      <c r="K12" s="4">
        <v>44.1</v>
      </c>
      <c r="L12" s="4">
        <v>39.9</v>
      </c>
      <c r="M12" s="9">
        <v>7</v>
      </c>
      <c r="N12" s="9">
        <v>0.504</v>
      </c>
      <c r="O12" s="9">
        <v>200</v>
      </c>
      <c r="P12" s="9">
        <v>44.3</v>
      </c>
      <c r="Q12" s="10">
        <v>47.4</v>
      </c>
      <c r="S12" t="s">
        <v>25</v>
      </c>
      <c r="T12" t="s">
        <v>26</v>
      </c>
      <c r="U12">
        <v>0.34211000000000003</v>
      </c>
      <c r="V12">
        <v>3.3957999999999999</v>
      </c>
      <c r="W12">
        <v>0.77905000000000002</v>
      </c>
      <c r="X12">
        <v>-1.2946200000000001</v>
      </c>
      <c r="Y12">
        <v>1.9788300000000001</v>
      </c>
      <c r="Z12">
        <v>0.439</v>
      </c>
      <c r="AA12">
        <v>18</v>
      </c>
      <c r="AB12">
        <v>0.66600000000000004</v>
      </c>
    </row>
    <row r="13" spans="1:28" x14ac:dyDescent="0.3">
      <c r="A13" s="8">
        <v>11</v>
      </c>
      <c r="B13" s="2" t="s">
        <v>0</v>
      </c>
      <c r="C13" s="12">
        <v>7</v>
      </c>
      <c r="D13" s="3">
        <v>0.30499999999999999</v>
      </c>
      <c r="E13" s="3">
        <v>395</v>
      </c>
      <c r="F13" s="3">
        <v>41.9</v>
      </c>
      <c r="G13" s="3">
        <v>46.1</v>
      </c>
      <c r="H13" s="4">
        <v>8</v>
      </c>
      <c r="I13" s="4">
        <v>0.29399999999999998</v>
      </c>
      <c r="J13" s="4">
        <v>230</v>
      </c>
      <c r="K13" s="4">
        <v>49.3</v>
      </c>
      <c r="L13" s="4">
        <v>42.3</v>
      </c>
      <c r="M13" s="9">
        <v>7</v>
      </c>
      <c r="N13" s="9">
        <v>0.32700000000000001</v>
      </c>
      <c r="O13" s="9">
        <v>213</v>
      </c>
      <c r="P13" s="9">
        <v>42.8</v>
      </c>
      <c r="Q13" s="6">
        <v>42.6</v>
      </c>
      <c r="S13" t="s">
        <v>27</v>
      </c>
      <c r="T13" t="s">
        <v>28</v>
      </c>
      <c r="U13">
        <v>-0.19474</v>
      </c>
      <c r="V13">
        <v>5.6561199999999996</v>
      </c>
      <c r="W13">
        <v>1.2976000000000001</v>
      </c>
      <c r="X13">
        <v>-2.9209000000000001</v>
      </c>
      <c r="Y13">
        <v>2.5314199999999998</v>
      </c>
      <c r="Z13">
        <v>-0.15</v>
      </c>
      <c r="AA13">
        <v>18</v>
      </c>
      <c r="AB13">
        <v>0.88200000000000001</v>
      </c>
    </row>
    <row r="14" spans="1:28" x14ac:dyDescent="0.3">
      <c r="A14" s="1">
        <v>12</v>
      </c>
      <c r="B14" s="11" t="s">
        <v>15</v>
      </c>
      <c r="C14" s="12">
        <v>7</v>
      </c>
      <c r="D14" s="12">
        <v>0.252</v>
      </c>
      <c r="E14" s="12">
        <v>606</v>
      </c>
      <c r="F14" s="12">
        <v>45.4</v>
      </c>
      <c r="G14" s="12">
        <v>42.8</v>
      </c>
      <c r="H14" s="4">
        <v>7</v>
      </c>
      <c r="I14" s="4">
        <v>0.23200000000000001</v>
      </c>
      <c r="J14" s="4">
        <v>560</v>
      </c>
      <c r="K14" s="4">
        <v>51.6</v>
      </c>
      <c r="L14" s="4">
        <v>46.4</v>
      </c>
      <c r="M14" s="9">
        <v>8</v>
      </c>
      <c r="N14" s="13">
        <v>0.24</v>
      </c>
      <c r="O14" s="13">
        <v>499</v>
      </c>
      <c r="P14" s="13">
        <v>47.9</v>
      </c>
      <c r="Q14" s="14">
        <v>46.8</v>
      </c>
      <c r="S14" t="s">
        <v>29</v>
      </c>
      <c r="T14" t="s">
        <v>30</v>
      </c>
      <c r="U14">
        <v>0.31579000000000002</v>
      </c>
      <c r="V14">
        <v>4.0198499999999999</v>
      </c>
      <c r="W14">
        <v>0.92222000000000004</v>
      </c>
      <c r="X14">
        <v>-1.6217200000000001</v>
      </c>
      <c r="Y14">
        <v>2.2532899999999998</v>
      </c>
      <c r="Z14">
        <v>0.34200000000000003</v>
      </c>
      <c r="AA14">
        <v>18</v>
      </c>
      <c r="AB14">
        <v>0.73599999999999999</v>
      </c>
    </row>
    <row r="15" spans="1:28" x14ac:dyDescent="0.3">
      <c r="A15" s="1">
        <v>13</v>
      </c>
      <c r="B15" s="2" t="s">
        <v>15</v>
      </c>
      <c r="C15" s="12">
        <v>9</v>
      </c>
      <c r="D15" s="12">
        <v>0.2</v>
      </c>
      <c r="E15" s="12">
        <v>547</v>
      </c>
      <c r="F15" s="12">
        <v>49.2</v>
      </c>
      <c r="G15" s="12">
        <v>49.1</v>
      </c>
      <c r="H15" s="4">
        <v>8</v>
      </c>
      <c r="I15" s="4">
        <v>0.33600000000000002</v>
      </c>
      <c r="J15" s="4">
        <v>448</v>
      </c>
      <c r="K15" s="4">
        <v>46.7</v>
      </c>
      <c r="L15" s="4">
        <v>37.6</v>
      </c>
      <c r="M15" s="9">
        <v>9</v>
      </c>
      <c r="N15" s="13">
        <v>0.373</v>
      </c>
      <c r="O15" s="13">
        <v>472</v>
      </c>
      <c r="P15" s="13">
        <v>48.8</v>
      </c>
      <c r="Q15" s="13">
        <v>34.6</v>
      </c>
    </row>
    <row r="16" spans="1:28" x14ac:dyDescent="0.3">
      <c r="A16" s="8">
        <v>14</v>
      </c>
      <c r="B16" s="2" t="s">
        <v>0</v>
      </c>
      <c r="C16" s="12">
        <v>8</v>
      </c>
      <c r="D16" s="12">
        <v>0.34300000000000003</v>
      </c>
      <c r="E16" s="12">
        <v>512</v>
      </c>
      <c r="F16" s="12">
        <v>45.5</v>
      </c>
      <c r="G16" s="12">
        <v>44.8</v>
      </c>
      <c r="H16" s="4">
        <v>8</v>
      </c>
      <c r="I16" s="4">
        <v>0.38700000000000001</v>
      </c>
      <c r="J16" s="4">
        <v>173</v>
      </c>
      <c r="K16" s="4">
        <v>43.4</v>
      </c>
      <c r="L16" s="4">
        <v>41.3</v>
      </c>
      <c r="M16" s="9">
        <v>8</v>
      </c>
      <c r="N16" s="13">
        <v>0.41</v>
      </c>
      <c r="O16" s="13">
        <v>161</v>
      </c>
      <c r="P16" s="13">
        <v>42.5</v>
      </c>
      <c r="Q16" s="13">
        <v>44.8</v>
      </c>
    </row>
    <row r="17" spans="1:28" x14ac:dyDescent="0.3">
      <c r="A17" s="1">
        <v>15</v>
      </c>
      <c r="B17" s="2" t="s">
        <v>6</v>
      </c>
      <c r="C17" s="12">
        <v>8</v>
      </c>
      <c r="D17" s="12">
        <v>0.36599999999999999</v>
      </c>
      <c r="E17" s="12">
        <v>407</v>
      </c>
      <c r="F17" s="12">
        <v>41.5</v>
      </c>
      <c r="G17" s="12">
        <v>42.7</v>
      </c>
      <c r="H17" s="4">
        <v>8</v>
      </c>
      <c r="I17" s="4">
        <v>0.36299999999999999</v>
      </c>
      <c r="J17" s="4">
        <v>281</v>
      </c>
      <c r="K17" s="4">
        <v>43.7</v>
      </c>
      <c r="L17" s="4">
        <v>50.3</v>
      </c>
      <c r="M17" s="9">
        <v>9</v>
      </c>
      <c r="N17" s="13">
        <v>0.39500000000000002</v>
      </c>
      <c r="O17" s="13">
        <v>246</v>
      </c>
      <c r="P17" s="13">
        <v>48.2</v>
      </c>
      <c r="Q17" s="13">
        <v>43.7</v>
      </c>
    </row>
    <row r="18" spans="1:28" x14ac:dyDescent="0.3">
      <c r="A18" s="1">
        <v>16</v>
      </c>
      <c r="B18" s="2" t="s">
        <v>0</v>
      </c>
      <c r="C18" s="12">
        <v>8</v>
      </c>
      <c r="D18" s="12">
        <v>0.502</v>
      </c>
      <c r="E18" s="12">
        <v>244</v>
      </c>
      <c r="F18" s="12">
        <v>41.2</v>
      </c>
      <c r="G18" s="12">
        <v>37.799999999999997</v>
      </c>
      <c r="H18" s="4">
        <v>9</v>
      </c>
      <c r="I18" s="4">
        <v>0.48699999999999999</v>
      </c>
      <c r="J18" s="4">
        <v>209</v>
      </c>
      <c r="K18" s="4">
        <v>46.6</v>
      </c>
      <c r="L18" s="4">
        <v>43.9</v>
      </c>
      <c r="M18" s="9">
        <v>9</v>
      </c>
      <c r="N18" s="13">
        <v>0.55300000000000005</v>
      </c>
      <c r="O18" s="13">
        <v>207</v>
      </c>
      <c r="P18" s="13">
        <v>43.5</v>
      </c>
      <c r="Q18" s="13">
        <v>44.7</v>
      </c>
    </row>
    <row r="19" spans="1:28" x14ac:dyDescent="0.3">
      <c r="A19" s="8">
        <v>17</v>
      </c>
      <c r="B19" s="2" t="s">
        <v>6</v>
      </c>
      <c r="C19" s="12">
        <v>7</v>
      </c>
      <c r="D19" s="12">
        <v>0.41399999999999998</v>
      </c>
      <c r="E19" s="12">
        <v>323</v>
      </c>
      <c r="F19" s="12">
        <v>42.3</v>
      </c>
      <c r="G19" s="12">
        <v>43.2</v>
      </c>
      <c r="H19" s="4">
        <v>7</v>
      </c>
      <c r="I19" s="4">
        <v>0.52600000000000002</v>
      </c>
      <c r="J19" s="4">
        <v>311</v>
      </c>
      <c r="K19" s="4">
        <v>39.5</v>
      </c>
      <c r="L19" s="4">
        <v>44.4</v>
      </c>
      <c r="M19" s="9">
        <v>7</v>
      </c>
      <c r="N19" s="6">
        <v>0.69</v>
      </c>
      <c r="O19" s="6">
        <v>309</v>
      </c>
      <c r="P19" s="6">
        <v>43</v>
      </c>
      <c r="Q19" s="6">
        <v>45.2</v>
      </c>
    </row>
    <row r="20" spans="1:28" x14ac:dyDescent="0.3">
      <c r="A20" s="1">
        <v>18</v>
      </c>
      <c r="B20" s="15" t="s">
        <v>0</v>
      </c>
      <c r="C20" s="12">
        <v>8</v>
      </c>
      <c r="D20" s="12">
        <v>0.22500000000000001</v>
      </c>
      <c r="E20" s="12">
        <v>318</v>
      </c>
      <c r="F20" s="12">
        <v>48.7</v>
      </c>
      <c r="G20" s="12">
        <v>42.2</v>
      </c>
      <c r="H20" s="4">
        <v>7</v>
      </c>
      <c r="I20" s="4">
        <v>0.26500000000000001</v>
      </c>
      <c r="J20" s="4">
        <v>389</v>
      </c>
      <c r="K20" s="4">
        <v>46.9</v>
      </c>
      <c r="L20" s="4">
        <v>42.7</v>
      </c>
      <c r="M20" s="9">
        <v>9</v>
      </c>
      <c r="N20" s="6">
        <v>0.21199999999999999</v>
      </c>
      <c r="O20" s="6">
        <v>332</v>
      </c>
      <c r="P20" s="6">
        <v>42.8</v>
      </c>
      <c r="Q20" s="6">
        <v>48.2</v>
      </c>
    </row>
    <row r="21" spans="1:28" x14ac:dyDescent="0.3">
      <c r="A21" s="1">
        <v>19</v>
      </c>
      <c r="B21" s="15" t="s">
        <v>15</v>
      </c>
      <c r="C21" s="12">
        <v>8</v>
      </c>
      <c r="D21" s="12">
        <v>0.61</v>
      </c>
      <c r="E21" s="12">
        <v>394</v>
      </c>
      <c r="F21" s="12">
        <v>49.6</v>
      </c>
      <c r="G21" s="12">
        <v>44.9</v>
      </c>
      <c r="H21" s="4">
        <v>7</v>
      </c>
      <c r="I21" s="4">
        <v>0.503</v>
      </c>
      <c r="J21" s="4">
        <v>549</v>
      </c>
      <c r="K21" s="4">
        <v>50.3</v>
      </c>
      <c r="L21" s="4">
        <v>46.4</v>
      </c>
      <c r="M21" s="9">
        <v>10</v>
      </c>
      <c r="N21" s="6">
        <v>0.42099999999999999</v>
      </c>
      <c r="O21" s="6">
        <v>330</v>
      </c>
      <c r="P21" s="6">
        <v>50.5</v>
      </c>
      <c r="Q21" s="6">
        <v>51</v>
      </c>
    </row>
    <row r="22" spans="1:28" x14ac:dyDescent="0.3">
      <c r="C22">
        <f t="shared" ref="C22" si="0">AVERAGE(C3:C21)</f>
        <v>7.7894736842105265</v>
      </c>
      <c r="D22">
        <f t="shared" ref="D22:Q22" si="1">AVERAGE(D3:D21)</f>
        <v>0.36405263157894729</v>
      </c>
      <c r="E22">
        <f t="shared" si="1"/>
        <v>430.31578947368422</v>
      </c>
      <c r="F22">
        <f t="shared" si="1"/>
        <v>44.821052631578951</v>
      </c>
      <c r="G22">
        <f t="shared" si="1"/>
        <v>43.594736842105263</v>
      </c>
      <c r="H22">
        <f t="shared" ref="H22:M22" si="2">AVERAGE(H3:H21)</f>
        <v>7.7368421052631575</v>
      </c>
      <c r="I22">
        <f t="shared" si="2"/>
        <v>0.37910526315789478</v>
      </c>
      <c r="J22">
        <f t="shared" si="2"/>
        <v>332.68421052631578</v>
      </c>
      <c r="K22">
        <f t="shared" si="2"/>
        <v>46.031578947368423</v>
      </c>
      <c r="L22">
        <f t="shared" si="2"/>
        <v>43.78947368421052</v>
      </c>
      <c r="M22">
        <f t="shared" si="2"/>
        <v>8</v>
      </c>
      <c r="N22">
        <f t="shared" si="1"/>
        <v>0.37778947368421051</v>
      </c>
      <c r="O22">
        <f t="shared" si="1"/>
        <v>316.42105263157896</v>
      </c>
      <c r="P22">
        <f t="shared" si="1"/>
        <v>45.689473684210519</v>
      </c>
      <c r="Q22">
        <f t="shared" si="1"/>
        <v>43.473684210526322</v>
      </c>
    </row>
    <row r="23" spans="1:28" x14ac:dyDescent="0.3">
      <c r="C23">
        <f>STDEV(C3:C21)</f>
        <v>0.78732651481813587</v>
      </c>
      <c r="D23">
        <f>STDEV(D3:D21)</f>
        <v>0.1274857175809688</v>
      </c>
      <c r="E23">
        <f t="shared" ref="E23:Q23" si="3">STDEV(E3:E21)</f>
        <v>118.38029708039298</v>
      </c>
      <c r="F23">
        <f t="shared" si="3"/>
        <v>3.2299946589856807</v>
      </c>
      <c r="G23">
        <f t="shared" si="3"/>
        <v>3.5530071276487476</v>
      </c>
      <c r="H23">
        <f t="shared" ref="H23:M23" si="4">STDEV(H3:H21)</f>
        <v>0.65337629647494977</v>
      </c>
      <c r="I23">
        <f t="shared" si="4"/>
        <v>0.11101746345950488</v>
      </c>
      <c r="J23">
        <f t="shared" si="4"/>
        <v>120.24837842823443</v>
      </c>
      <c r="K23">
        <f t="shared" si="4"/>
        <v>3.5057179691943499</v>
      </c>
      <c r="L23">
        <f t="shared" si="4"/>
        <v>3.1662973007112303</v>
      </c>
      <c r="M23">
        <f t="shared" si="4"/>
        <v>1</v>
      </c>
      <c r="N23">
        <f t="shared" si="3"/>
        <v>0.13437120183670653</v>
      </c>
      <c r="O23">
        <f t="shared" si="3"/>
        <v>112.67471164052232</v>
      </c>
      <c r="P23">
        <f t="shared" si="3"/>
        <v>3.315769516323491</v>
      </c>
      <c r="Q23">
        <f t="shared" si="3"/>
        <v>4.5470188164288885</v>
      </c>
    </row>
    <row r="24" spans="1:28" x14ac:dyDescent="0.3">
      <c r="A24" t="s">
        <v>32</v>
      </c>
    </row>
    <row r="25" spans="1:28" x14ac:dyDescent="0.3">
      <c r="A25" s="16">
        <v>20</v>
      </c>
      <c r="B25" s="2" t="s">
        <v>15</v>
      </c>
      <c r="C25" s="12">
        <v>9</v>
      </c>
      <c r="D25" s="3">
        <v>0.24</v>
      </c>
      <c r="E25" s="3">
        <v>256</v>
      </c>
      <c r="F25" s="3">
        <v>38.700000000000003</v>
      </c>
      <c r="G25" s="3">
        <v>45.7</v>
      </c>
      <c r="H25" s="4">
        <v>7</v>
      </c>
      <c r="I25" s="4">
        <v>0.34300000000000003</v>
      </c>
      <c r="J25" s="4">
        <v>274</v>
      </c>
      <c r="K25" s="4">
        <v>35.299999999999997</v>
      </c>
      <c r="L25" s="4">
        <v>41.9</v>
      </c>
      <c r="M25" s="9">
        <v>10</v>
      </c>
      <c r="N25" s="9">
        <v>0.16400000000000001</v>
      </c>
      <c r="O25" s="9">
        <v>251</v>
      </c>
      <c r="P25" s="9">
        <v>39.6</v>
      </c>
      <c r="Q25" s="10">
        <v>37.200000000000003</v>
      </c>
      <c r="S25" t="s">
        <v>1</v>
      </c>
    </row>
    <row r="26" spans="1:28" x14ac:dyDescent="0.3">
      <c r="A26" s="16">
        <v>21</v>
      </c>
      <c r="B26" s="2" t="s">
        <v>6</v>
      </c>
      <c r="C26" s="12">
        <v>7</v>
      </c>
      <c r="D26" s="3">
        <v>0.94499999999999995</v>
      </c>
      <c r="E26" s="3">
        <v>398</v>
      </c>
      <c r="F26" s="3">
        <v>45.6</v>
      </c>
      <c r="G26" s="3">
        <v>42.2</v>
      </c>
      <c r="H26" s="4">
        <v>8</v>
      </c>
      <c r="I26" s="4">
        <v>0.89200000000000002</v>
      </c>
      <c r="J26" s="4">
        <v>424</v>
      </c>
      <c r="K26" s="4">
        <v>49.8</v>
      </c>
      <c r="L26" s="4">
        <v>46.1</v>
      </c>
      <c r="M26" s="9">
        <v>8</v>
      </c>
      <c r="N26" s="9">
        <v>0.76400000000000001</v>
      </c>
      <c r="O26" s="9">
        <v>372</v>
      </c>
      <c r="P26" s="9">
        <v>45.9</v>
      </c>
      <c r="Q26" s="10">
        <v>46.1</v>
      </c>
      <c r="U26" t="s">
        <v>2</v>
      </c>
      <c r="Z26" t="s">
        <v>3</v>
      </c>
      <c r="AA26" t="s">
        <v>4</v>
      </c>
      <c r="AB26" t="s">
        <v>5</v>
      </c>
    </row>
    <row r="27" spans="1:28" x14ac:dyDescent="0.3">
      <c r="A27" s="16">
        <v>22</v>
      </c>
      <c r="B27" s="2" t="s">
        <v>0</v>
      </c>
      <c r="C27" s="12">
        <v>7</v>
      </c>
      <c r="D27" s="3">
        <v>0.56599999999999995</v>
      </c>
      <c r="E27" s="3">
        <v>383</v>
      </c>
      <c r="F27" s="3">
        <v>37.299999999999997</v>
      </c>
      <c r="G27" s="3">
        <v>38.9</v>
      </c>
      <c r="H27" s="4">
        <v>8</v>
      </c>
      <c r="I27" s="4">
        <v>0.61</v>
      </c>
      <c r="J27" s="4">
        <v>249</v>
      </c>
      <c r="K27" s="4">
        <v>37.799999999999997</v>
      </c>
      <c r="L27" s="4">
        <v>34.1</v>
      </c>
      <c r="M27" s="9">
        <v>8</v>
      </c>
      <c r="N27" s="6">
        <v>0.59399999999999997</v>
      </c>
      <c r="O27" s="6">
        <v>249</v>
      </c>
      <c r="P27" s="6">
        <v>37</v>
      </c>
      <c r="Q27" s="7">
        <v>34</v>
      </c>
      <c r="U27" t="s">
        <v>7</v>
      </c>
      <c r="V27" t="s">
        <v>8</v>
      </c>
      <c r="W27" t="s">
        <v>9</v>
      </c>
      <c r="X27" t="s">
        <v>10</v>
      </c>
    </row>
    <row r="28" spans="1:28" x14ac:dyDescent="0.3">
      <c r="A28" s="16">
        <v>23</v>
      </c>
      <c r="B28" s="2" t="s">
        <v>6</v>
      </c>
      <c r="C28" s="12">
        <v>7</v>
      </c>
      <c r="D28" s="3">
        <v>0.82699999999999996</v>
      </c>
      <c r="E28" s="3">
        <v>310</v>
      </c>
      <c r="F28" s="3">
        <v>40.200000000000003</v>
      </c>
      <c r="G28" s="3">
        <v>40.1</v>
      </c>
      <c r="H28" s="4">
        <v>8</v>
      </c>
      <c r="I28" s="4">
        <v>0.56599999999999995</v>
      </c>
      <c r="J28" s="4">
        <v>285</v>
      </c>
      <c r="K28" s="4">
        <v>45.41</v>
      </c>
      <c r="L28" s="4">
        <v>41.4</v>
      </c>
      <c r="M28" s="9">
        <v>7</v>
      </c>
      <c r="N28" s="9">
        <v>0.46</v>
      </c>
      <c r="O28" s="9">
        <v>329</v>
      </c>
      <c r="P28" s="9">
        <v>38.1</v>
      </c>
      <c r="Q28" s="10">
        <v>41.8</v>
      </c>
      <c r="X28" t="s">
        <v>11</v>
      </c>
      <c r="Y28" t="s">
        <v>12</v>
      </c>
    </row>
    <row r="29" spans="1:28" x14ac:dyDescent="0.3">
      <c r="A29" s="16">
        <v>24</v>
      </c>
      <c r="B29" s="2" t="s">
        <v>15</v>
      </c>
      <c r="C29" s="12">
        <v>8</v>
      </c>
      <c r="D29" s="3">
        <v>0.307</v>
      </c>
      <c r="E29" s="3">
        <v>384</v>
      </c>
      <c r="F29" s="3">
        <v>36.799999999999997</v>
      </c>
      <c r="G29" s="3">
        <v>36.9</v>
      </c>
      <c r="H29" s="4">
        <v>7</v>
      </c>
      <c r="I29" s="4">
        <v>0.219</v>
      </c>
      <c r="J29" s="4">
        <v>339</v>
      </c>
      <c r="K29" s="4">
        <v>43.1</v>
      </c>
      <c r="L29" s="4">
        <v>45.7</v>
      </c>
      <c r="M29" s="9">
        <v>9</v>
      </c>
      <c r="N29" s="9">
        <v>0.23100000000000001</v>
      </c>
      <c r="O29" s="9">
        <v>318</v>
      </c>
      <c r="P29" s="9">
        <v>47</v>
      </c>
      <c r="Q29" s="10">
        <v>42.7</v>
      </c>
      <c r="S29" t="s">
        <v>13</v>
      </c>
      <c r="T29" t="s">
        <v>14</v>
      </c>
      <c r="U29">
        <v>6.4299999999999996E-2</v>
      </c>
      <c r="V29">
        <v>0.10771</v>
      </c>
      <c r="W29">
        <v>1.966E-2</v>
      </c>
      <c r="X29">
        <v>2.4080000000000001E-2</v>
      </c>
      <c r="Y29">
        <v>0.10452</v>
      </c>
      <c r="Z29">
        <v>3.27</v>
      </c>
      <c r="AA29">
        <v>29</v>
      </c>
      <c r="AB29">
        <v>3.0000000000000001E-3</v>
      </c>
    </row>
    <row r="30" spans="1:28" x14ac:dyDescent="0.3">
      <c r="A30" s="16">
        <v>25</v>
      </c>
      <c r="B30" s="2" t="s">
        <v>18</v>
      </c>
      <c r="C30" s="12">
        <v>8</v>
      </c>
      <c r="D30" s="3">
        <v>0.38600000000000001</v>
      </c>
      <c r="E30" s="3">
        <v>254</v>
      </c>
      <c r="F30" s="3">
        <v>38.700000000000003</v>
      </c>
      <c r="G30" s="3">
        <v>39</v>
      </c>
      <c r="H30" s="4">
        <v>9</v>
      </c>
      <c r="I30" s="4">
        <v>0.20799999999999999</v>
      </c>
      <c r="J30" s="4">
        <v>265</v>
      </c>
      <c r="K30" s="4">
        <v>39.200000000000003</v>
      </c>
      <c r="L30" s="4">
        <v>42.1</v>
      </c>
      <c r="M30" s="9">
        <v>9</v>
      </c>
      <c r="N30" s="9">
        <v>0.28100000000000003</v>
      </c>
      <c r="O30" s="9">
        <v>248</v>
      </c>
      <c r="P30" s="9">
        <v>42.7</v>
      </c>
      <c r="Q30" s="10">
        <v>41.9</v>
      </c>
      <c r="S30" t="s">
        <v>16</v>
      </c>
      <c r="T30" t="s">
        <v>17</v>
      </c>
      <c r="U30">
        <v>2.4039999999999999E-2</v>
      </c>
      <c r="V30">
        <v>0.11475</v>
      </c>
      <c r="W30">
        <v>2.2499999999999999E-2</v>
      </c>
      <c r="X30">
        <v>-2.231E-2</v>
      </c>
      <c r="Y30">
        <v>7.0389999999999994E-2</v>
      </c>
      <c r="Z30">
        <v>1.0680000000000001</v>
      </c>
      <c r="AA30">
        <v>25</v>
      </c>
      <c r="AB30">
        <v>0.29599999999999999</v>
      </c>
    </row>
    <row r="31" spans="1:28" x14ac:dyDescent="0.3">
      <c r="A31" s="16">
        <v>26</v>
      </c>
      <c r="B31" s="2" t="s">
        <v>0</v>
      </c>
      <c r="C31" s="12">
        <v>8</v>
      </c>
      <c r="D31" s="3">
        <v>0.56000000000000005</v>
      </c>
      <c r="E31" s="3">
        <v>359</v>
      </c>
      <c r="F31" s="3">
        <v>42.4</v>
      </c>
      <c r="G31" s="3">
        <v>34.9</v>
      </c>
      <c r="H31" s="4">
        <v>9</v>
      </c>
      <c r="I31" s="4">
        <v>0.37</v>
      </c>
      <c r="J31" s="4">
        <v>235</v>
      </c>
      <c r="K31" s="4">
        <v>49.1</v>
      </c>
      <c r="L31" s="4">
        <v>48.8</v>
      </c>
      <c r="M31" s="9">
        <v>8</v>
      </c>
      <c r="N31" s="9">
        <v>0.51900000000000002</v>
      </c>
      <c r="O31" s="9">
        <v>230</v>
      </c>
      <c r="P31" s="9">
        <v>47.7</v>
      </c>
      <c r="Q31" s="10">
        <v>49.1</v>
      </c>
      <c r="S31" t="s">
        <v>19</v>
      </c>
      <c r="T31" t="s">
        <v>20</v>
      </c>
      <c r="U31">
        <v>31.033329999999999</v>
      </c>
      <c r="V31">
        <v>124.66742000000001</v>
      </c>
      <c r="W31">
        <v>22.761050000000001</v>
      </c>
      <c r="X31">
        <v>-15.51824</v>
      </c>
      <c r="Y31">
        <v>77.584909999999994</v>
      </c>
      <c r="Z31">
        <v>1.363</v>
      </c>
      <c r="AA31">
        <v>29</v>
      </c>
      <c r="AB31">
        <v>0.183</v>
      </c>
    </row>
    <row r="32" spans="1:28" x14ac:dyDescent="0.3">
      <c r="A32" s="16">
        <v>27</v>
      </c>
      <c r="B32" s="2" t="s">
        <v>6</v>
      </c>
      <c r="C32" s="12">
        <v>9</v>
      </c>
      <c r="D32" s="3">
        <v>0.33900000000000002</v>
      </c>
      <c r="E32" s="3">
        <v>256</v>
      </c>
      <c r="F32" s="3">
        <v>48.3</v>
      </c>
      <c r="G32" s="3">
        <v>40.799999999999997</v>
      </c>
      <c r="H32" s="4">
        <v>7</v>
      </c>
      <c r="I32" s="4">
        <v>0.28699999999999998</v>
      </c>
      <c r="J32" s="4">
        <v>265</v>
      </c>
      <c r="K32" s="4">
        <v>46</v>
      </c>
      <c r="L32" s="4">
        <v>40</v>
      </c>
      <c r="M32" s="9">
        <v>7</v>
      </c>
      <c r="N32" s="6">
        <v>0.29299999999999998</v>
      </c>
      <c r="O32" s="6">
        <v>265</v>
      </c>
      <c r="P32" s="6">
        <v>47</v>
      </c>
      <c r="Q32" s="7">
        <v>36.200000000000003</v>
      </c>
      <c r="S32" t="s">
        <v>21</v>
      </c>
      <c r="T32" t="s">
        <v>22</v>
      </c>
      <c r="U32">
        <v>0.88461999999999996</v>
      </c>
      <c r="V32">
        <v>119.14606999999999</v>
      </c>
      <c r="W32">
        <v>23.36647</v>
      </c>
      <c r="X32">
        <v>-47.239519999999999</v>
      </c>
      <c r="Y32">
        <v>49.008749999999999</v>
      </c>
      <c r="Z32">
        <v>3.7999999999999999E-2</v>
      </c>
      <c r="AA32">
        <v>25</v>
      </c>
      <c r="AB32">
        <v>0.97</v>
      </c>
    </row>
    <row r="33" spans="1:28" x14ac:dyDescent="0.3">
      <c r="A33" s="16">
        <v>28</v>
      </c>
      <c r="B33" s="2" t="s">
        <v>0</v>
      </c>
      <c r="C33" s="12">
        <v>7</v>
      </c>
      <c r="D33" s="3">
        <v>0.35899999999999999</v>
      </c>
      <c r="E33" s="3">
        <v>360</v>
      </c>
      <c r="F33" s="3">
        <v>42.6</v>
      </c>
      <c r="G33" s="3">
        <v>37.700000000000003</v>
      </c>
      <c r="H33" s="4">
        <v>7</v>
      </c>
      <c r="I33" s="4">
        <v>0.38700000000000001</v>
      </c>
      <c r="J33" s="4">
        <v>261</v>
      </c>
      <c r="K33" s="4">
        <v>36.6</v>
      </c>
      <c r="L33" s="4">
        <v>39</v>
      </c>
      <c r="M33" s="9">
        <v>7</v>
      </c>
      <c r="N33" s="6">
        <v>0.39100000000000001</v>
      </c>
      <c r="O33" s="6">
        <v>256</v>
      </c>
      <c r="P33" s="6">
        <v>39</v>
      </c>
      <c r="Q33" s="5">
        <v>43.9</v>
      </c>
      <c r="S33" t="s">
        <v>23</v>
      </c>
      <c r="T33" t="s">
        <v>24</v>
      </c>
      <c r="U33">
        <v>-1.65367</v>
      </c>
      <c r="V33">
        <v>4.2748100000000004</v>
      </c>
      <c r="W33">
        <v>0.78047</v>
      </c>
      <c r="X33">
        <v>-3.2499099999999999</v>
      </c>
      <c r="Y33">
        <v>-5.7430000000000002E-2</v>
      </c>
      <c r="Z33">
        <v>-2.1190000000000002</v>
      </c>
      <c r="AA33">
        <v>29</v>
      </c>
      <c r="AB33">
        <v>4.2999999999999997E-2</v>
      </c>
    </row>
    <row r="34" spans="1:28" x14ac:dyDescent="0.3">
      <c r="A34" s="16">
        <v>29</v>
      </c>
      <c r="B34" s="2" t="s">
        <v>0</v>
      </c>
      <c r="C34" s="12">
        <v>7</v>
      </c>
      <c r="D34" s="3">
        <v>0.32200000000000001</v>
      </c>
      <c r="E34" s="3">
        <v>239</v>
      </c>
      <c r="F34" s="3">
        <v>39.200000000000003</v>
      </c>
      <c r="G34" s="3">
        <v>37.9</v>
      </c>
      <c r="H34" s="4">
        <v>8</v>
      </c>
      <c r="I34" s="4">
        <v>0.29699999999999999</v>
      </c>
      <c r="J34" s="4">
        <v>288</v>
      </c>
      <c r="K34" s="4">
        <v>43</v>
      </c>
      <c r="L34" s="4">
        <v>44</v>
      </c>
      <c r="M34" s="2"/>
      <c r="N34" s="2"/>
      <c r="O34" s="2"/>
      <c r="P34" s="2"/>
      <c r="Q34" s="17"/>
      <c r="S34" t="s">
        <v>25</v>
      </c>
      <c r="T34" t="s">
        <v>26</v>
      </c>
      <c r="U34">
        <v>-0.19961999999999999</v>
      </c>
      <c r="V34">
        <v>4.2355200000000002</v>
      </c>
      <c r="W34">
        <v>0.83065</v>
      </c>
      <c r="X34">
        <v>-1.91038</v>
      </c>
      <c r="Y34">
        <v>1.51115</v>
      </c>
      <c r="Z34">
        <v>-0.24</v>
      </c>
      <c r="AA34">
        <v>25</v>
      </c>
      <c r="AB34">
        <v>0.81200000000000006</v>
      </c>
    </row>
    <row r="35" spans="1:28" x14ac:dyDescent="0.3">
      <c r="A35" s="16">
        <v>30</v>
      </c>
      <c r="B35" s="2" t="s">
        <v>0</v>
      </c>
      <c r="C35" s="12">
        <v>8</v>
      </c>
      <c r="D35" s="3">
        <v>0.54100000000000004</v>
      </c>
      <c r="E35" s="3">
        <v>256</v>
      </c>
      <c r="F35" s="3">
        <v>42</v>
      </c>
      <c r="G35" s="3">
        <v>44.3</v>
      </c>
      <c r="H35" s="4">
        <v>7</v>
      </c>
      <c r="I35" s="4">
        <v>0.55000000000000004</v>
      </c>
      <c r="J35" s="4">
        <v>207</v>
      </c>
      <c r="K35" s="4">
        <v>41.3</v>
      </c>
      <c r="L35" s="4">
        <v>39.299999999999997</v>
      </c>
      <c r="M35" s="9">
        <v>7</v>
      </c>
      <c r="N35" s="9">
        <v>0.54500000000000004</v>
      </c>
      <c r="O35" s="9">
        <v>204</v>
      </c>
      <c r="P35" s="9">
        <v>39.200000000000003</v>
      </c>
      <c r="Q35" s="5">
        <v>39.5</v>
      </c>
      <c r="S35" t="s">
        <v>27</v>
      </c>
      <c r="T35" t="s">
        <v>28</v>
      </c>
      <c r="U35">
        <v>-1.93</v>
      </c>
      <c r="V35">
        <v>5.65205</v>
      </c>
      <c r="W35">
        <v>1.0319199999999999</v>
      </c>
      <c r="X35">
        <v>-4.0405100000000003</v>
      </c>
      <c r="Y35">
        <v>0.18051</v>
      </c>
      <c r="Z35">
        <v>-1.87</v>
      </c>
      <c r="AA35">
        <v>29</v>
      </c>
      <c r="AB35">
        <v>7.1999999999999995E-2</v>
      </c>
    </row>
    <row r="36" spans="1:28" x14ac:dyDescent="0.3">
      <c r="A36" s="16">
        <v>31</v>
      </c>
      <c r="B36" s="2" t="s">
        <v>6</v>
      </c>
      <c r="C36" s="12">
        <v>8</v>
      </c>
      <c r="D36" s="3">
        <v>0.7</v>
      </c>
      <c r="E36" s="3">
        <v>287</v>
      </c>
      <c r="F36" s="3">
        <v>45.4</v>
      </c>
      <c r="G36" s="3">
        <v>49.1</v>
      </c>
      <c r="H36" s="4">
        <v>7</v>
      </c>
      <c r="I36" s="4">
        <v>0.52300000000000002</v>
      </c>
      <c r="J36" s="4">
        <v>189</v>
      </c>
      <c r="K36" s="4">
        <v>38.299999999999997</v>
      </c>
      <c r="L36" s="4">
        <v>40.5</v>
      </c>
      <c r="M36" s="9">
        <v>9</v>
      </c>
      <c r="N36" s="9">
        <v>0.51300000000000001</v>
      </c>
      <c r="O36" s="9">
        <v>189</v>
      </c>
      <c r="P36" s="9">
        <v>45.4</v>
      </c>
      <c r="Q36" s="10">
        <v>51.1</v>
      </c>
      <c r="S36" t="s">
        <v>29</v>
      </c>
      <c r="T36" t="s">
        <v>30</v>
      </c>
      <c r="U36">
        <v>-3.4619999999999998E-2</v>
      </c>
      <c r="V36">
        <v>3.5924299999999998</v>
      </c>
      <c r="W36">
        <v>0.70452999999999999</v>
      </c>
      <c r="X36">
        <v>-1.48563</v>
      </c>
      <c r="Y36">
        <v>1.4164000000000001</v>
      </c>
      <c r="Z36">
        <v>-4.9000000000000002E-2</v>
      </c>
      <c r="AA36">
        <v>25</v>
      </c>
      <c r="AB36">
        <v>0.96099999999999997</v>
      </c>
    </row>
    <row r="37" spans="1:28" x14ac:dyDescent="0.3">
      <c r="A37" s="16">
        <v>32</v>
      </c>
      <c r="B37" s="2" t="s">
        <v>18</v>
      </c>
      <c r="C37" s="12">
        <v>9</v>
      </c>
      <c r="D37" s="3">
        <v>0.51300000000000001</v>
      </c>
      <c r="E37" s="3">
        <v>394</v>
      </c>
      <c r="F37" s="3">
        <v>42</v>
      </c>
      <c r="G37" s="3">
        <v>42.4</v>
      </c>
      <c r="H37" s="4">
        <v>7</v>
      </c>
      <c r="I37" s="4">
        <v>0.59699999999999998</v>
      </c>
      <c r="J37" s="4">
        <v>471</v>
      </c>
      <c r="K37" s="4">
        <v>37.9</v>
      </c>
      <c r="L37" s="4">
        <v>42.4</v>
      </c>
      <c r="M37" s="9">
        <v>7</v>
      </c>
      <c r="N37" s="6">
        <v>0.59499999999999997</v>
      </c>
      <c r="O37" s="6">
        <v>192</v>
      </c>
      <c r="P37" s="6">
        <v>42.2</v>
      </c>
      <c r="Q37" s="7">
        <v>43.6</v>
      </c>
    </row>
    <row r="38" spans="1:28" x14ac:dyDescent="0.3">
      <c r="A38" s="16">
        <v>33</v>
      </c>
      <c r="B38" s="2" t="s">
        <v>15</v>
      </c>
      <c r="C38" s="12">
        <v>9</v>
      </c>
      <c r="D38" s="3">
        <v>0.67600000000000005</v>
      </c>
      <c r="E38" s="3">
        <v>241</v>
      </c>
      <c r="F38" s="3">
        <v>41.2</v>
      </c>
      <c r="G38" s="3">
        <v>40.799999999999997</v>
      </c>
      <c r="H38" s="4">
        <v>9</v>
      </c>
      <c r="I38" s="4">
        <v>0.69299999999999995</v>
      </c>
      <c r="J38" s="4">
        <v>235</v>
      </c>
      <c r="K38" s="4">
        <v>41.2</v>
      </c>
      <c r="L38" s="4">
        <v>40.5</v>
      </c>
      <c r="M38" s="9">
        <v>9</v>
      </c>
      <c r="N38" s="6">
        <v>0.66400000000000003</v>
      </c>
      <c r="O38" s="6">
        <v>238</v>
      </c>
      <c r="P38" s="6">
        <v>39.9</v>
      </c>
      <c r="Q38" s="7">
        <v>39.1</v>
      </c>
    </row>
    <row r="39" spans="1:28" x14ac:dyDescent="0.3">
      <c r="A39" s="16">
        <v>34</v>
      </c>
      <c r="B39" s="2" t="s">
        <v>15</v>
      </c>
      <c r="C39" s="12">
        <v>7</v>
      </c>
      <c r="D39" s="3">
        <v>0.48799999999999999</v>
      </c>
      <c r="E39" s="3">
        <v>403</v>
      </c>
      <c r="F39" s="3">
        <v>42</v>
      </c>
      <c r="G39" s="3">
        <v>41</v>
      </c>
      <c r="H39" s="4">
        <v>7</v>
      </c>
      <c r="I39" s="4">
        <v>0.39100000000000001</v>
      </c>
      <c r="J39" s="4">
        <v>322</v>
      </c>
      <c r="K39" s="4">
        <v>39.6</v>
      </c>
      <c r="L39" s="4">
        <v>41.9</v>
      </c>
      <c r="M39" s="9">
        <v>8</v>
      </c>
      <c r="N39" s="9">
        <v>0.29899999999999999</v>
      </c>
      <c r="O39" s="9">
        <v>389</v>
      </c>
      <c r="P39" s="9">
        <v>43.2</v>
      </c>
      <c r="Q39" s="7">
        <v>45.5</v>
      </c>
    </row>
    <row r="40" spans="1:28" x14ac:dyDescent="0.3">
      <c r="A40" s="16">
        <v>35</v>
      </c>
      <c r="B40" s="2" t="s">
        <v>18</v>
      </c>
      <c r="C40" s="12">
        <v>7</v>
      </c>
      <c r="D40" s="3">
        <v>0.23</v>
      </c>
      <c r="E40" s="3">
        <v>248</v>
      </c>
      <c r="F40" s="3">
        <v>38.4</v>
      </c>
      <c r="G40" s="3">
        <v>42.6</v>
      </c>
      <c r="H40" s="4">
        <v>10</v>
      </c>
      <c r="I40" s="4">
        <v>0.23200000000000001</v>
      </c>
      <c r="J40" s="4">
        <v>235</v>
      </c>
      <c r="K40" s="4">
        <v>41.4</v>
      </c>
      <c r="L40" s="4">
        <v>42.6</v>
      </c>
      <c r="M40" s="9">
        <v>9</v>
      </c>
      <c r="N40" s="9">
        <v>0.24099999999999999</v>
      </c>
      <c r="O40" s="9">
        <v>233</v>
      </c>
      <c r="P40" s="9">
        <v>41.2</v>
      </c>
      <c r="Q40" s="7">
        <v>40.6</v>
      </c>
    </row>
    <row r="41" spans="1:28" x14ac:dyDescent="0.3">
      <c r="A41" s="16">
        <v>36</v>
      </c>
      <c r="B41" s="2" t="s">
        <v>15</v>
      </c>
      <c r="C41" s="12">
        <v>7</v>
      </c>
      <c r="D41" s="3">
        <v>0.435</v>
      </c>
      <c r="E41" s="3">
        <v>243</v>
      </c>
      <c r="F41" s="3">
        <v>44.8</v>
      </c>
      <c r="G41" s="3">
        <v>41.4</v>
      </c>
      <c r="H41" s="4">
        <v>10</v>
      </c>
      <c r="I41" s="4">
        <v>0.49099999999999999</v>
      </c>
      <c r="J41" s="4">
        <v>230</v>
      </c>
      <c r="K41" s="4">
        <v>44.8</v>
      </c>
      <c r="L41" s="4">
        <v>48.5</v>
      </c>
      <c r="M41" s="9">
        <v>9</v>
      </c>
      <c r="N41" s="9">
        <v>0.48099999999999998</v>
      </c>
      <c r="O41" s="9">
        <v>232</v>
      </c>
      <c r="P41" s="9">
        <v>45.7</v>
      </c>
      <c r="Q41" s="7">
        <v>47.9</v>
      </c>
    </row>
    <row r="42" spans="1:28" x14ac:dyDescent="0.3">
      <c r="A42" s="16">
        <v>37</v>
      </c>
      <c r="B42" s="2" t="s">
        <v>18</v>
      </c>
      <c r="C42" s="12">
        <v>7</v>
      </c>
      <c r="D42" s="3">
        <v>0.57999999999999996</v>
      </c>
      <c r="E42" s="3">
        <v>269</v>
      </c>
      <c r="F42" s="3">
        <v>40.4</v>
      </c>
      <c r="G42" s="3">
        <v>41.3</v>
      </c>
      <c r="H42" s="4">
        <v>8</v>
      </c>
      <c r="I42" s="4">
        <v>0.56100000000000005</v>
      </c>
      <c r="J42" s="4">
        <v>415</v>
      </c>
      <c r="K42" s="4">
        <v>47.2</v>
      </c>
      <c r="L42" s="4">
        <v>42.7</v>
      </c>
      <c r="M42" s="9">
        <v>8</v>
      </c>
      <c r="N42" s="9">
        <v>0.5</v>
      </c>
      <c r="O42" s="9">
        <v>367</v>
      </c>
      <c r="P42" s="9">
        <v>45</v>
      </c>
      <c r="Q42" s="7">
        <v>39.799999999999997</v>
      </c>
    </row>
    <row r="43" spans="1:28" x14ac:dyDescent="0.3">
      <c r="A43" s="16">
        <v>38</v>
      </c>
      <c r="B43" s="2" t="s">
        <v>15</v>
      </c>
      <c r="C43" s="12">
        <v>7</v>
      </c>
      <c r="D43" s="3">
        <v>0.49399999999999999</v>
      </c>
      <c r="E43" s="3">
        <v>256</v>
      </c>
      <c r="F43" s="3">
        <v>37.9</v>
      </c>
      <c r="G43" s="3">
        <v>43.1</v>
      </c>
      <c r="H43" s="4">
        <v>10</v>
      </c>
      <c r="I43" s="4">
        <v>0.48399999999999999</v>
      </c>
      <c r="J43" s="4">
        <v>243</v>
      </c>
      <c r="K43" s="4">
        <v>46.8</v>
      </c>
      <c r="L43" s="4">
        <v>40.6</v>
      </c>
      <c r="M43" s="9">
        <v>9</v>
      </c>
      <c r="N43" s="9">
        <v>0.48899999999999999</v>
      </c>
      <c r="O43" s="9">
        <v>235</v>
      </c>
      <c r="P43" s="9">
        <v>39.1</v>
      </c>
      <c r="Q43" s="7">
        <v>39</v>
      </c>
    </row>
    <row r="44" spans="1:28" x14ac:dyDescent="0.3">
      <c r="A44" s="16">
        <v>39</v>
      </c>
      <c r="B44" s="2" t="s">
        <v>44</v>
      </c>
      <c r="C44" s="12">
        <v>7</v>
      </c>
      <c r="D44" s="3">
        <v>0.69899999999999995</v>
      </c>
      <c r="E44" s="3">
        <v>241</v>
      </c>
      <c r="F44" s="3">
        <v>34.200000000000003</v>
      </c>
      <c r="G44" s="3">
        <v>30.4</v>
      </c>
      <c r="H44" s="4">
        <v>9</v>
      </c>
      <c r="I44" s="4">
        <v>0.623</v>
      </c>
      <c r="J44" s="4">
        <v>227</v>
      </c>
      <c r="K44" s="4">
        <v>35.9</v>
      </c>
      <c r="L44" s="4">
        <v>38.200000000000003</v>
      </c>
      <c r="M44" s="9">
        <v>7</v>
      </c>
      <c r="N44" s="9">
        <v>0.311</v>
      </c>
      <c r="O44" s="9">
        <v>230</v>
      </c>
      <c r="P44" s="9">
        <v>46.2</v>
      </c>
      <c r="Q44" s="10">
        <v>39.5</v>
      </c>
    </row>
    <row r="45" spans="1:28" x14ac:dyDescent="0.3">
      <c r="A45" s="16">
        <v>40</v>
      </c>
      <c r="B45" s="2" t="s">
        <v>0</v>
      </c>
      <c r="C45" s="12">
        <v>9</v>
      </c>
      <c r="D45" s="3">
        <v>0.46700000000000003</v>
      </c>
      <c r="E45" s="3">
        <v>313</v>
      </c>
      <c r="F45" s="3">
        <v>35.299999999999997</v>
      </c>
      <c r="G45" s="3">
        <v>33.200000000000003</v>
      </c>
      <c r="H45" s="4">
        <v>7</v>
      </c>
      <c r="I45" s="4">
        <v>0.39700000000000002</v>
      </c>
      <c r="J45" s="4">
        <v>286</v>
      </c>
      <c r="K45" s="4">
        <v>44.3</v>
      </c>
      <c r="L45" s="4">
        <v>44</v>
      </c>
      <c r="M45" s="9">
        <v>7</v>
      </c>
      <c r="N45" s="9">
        <v>0.40899999999999997</v>
      </c>
      <c r="O45" s="9">
        <v>264</v>
      </c>
      <c r="P45" s="9">
        <v>44.1</v>
      </c>
      <c r="Q45" s="6">
        <v>45.9</v>
      </c>
    </row>
    <row r="46" spans="1:28" x14ac:dyDescent="0.3">
      <c r="A46" s="16">
        <v>41</v>
      </c>
      <c r="B46" s="2" t="s">
        <v>15</v>
      </c>
      <c r="C46" s="12">
        <v>7</v>
      </c>
      <c r="D46" s="3">
        <v>0.63100000000000001</v>
      </c>
      <c r="E46" s="3">
        <v>200</v>
      </c>
      <c r="F46" s="3">
        <v>45.5</v>
      </c>
      <c r="G46" s="3">
        <v>44.1</v>
      </c>
      <c r="H46" s="4">
        <v>7</v>
      </c>
      <c r="I46" s="4">
        <v>0.48399999999999999</v>
      </c>
      <c r="J46" s="4">
        <v>203</v>
      </c>
      <c r="K46" s="4">
        <v>48</v>
      </c>
      <c r="L46" s="4">
        <v>43.8</v>
      </c>
      <c r="M46" s="9"/>
      <c r="N46" s="9"/>
      <c r="O46" s="9"/>
      <c r="P46" s="9"/>
      <c r="Q46" s="6"/>
    </row>
    <row r="47" spans="1:28" x14ac:dyDescent="0.3">
      <c r="A47" s="16">
        <v>42</v>
      </c>
      <c r="B47" s="2" t="s">
        <v>0</v>
      </c>
      <c r="C47" s="12">
        <v>8</v>
      </c>
      <c r="D47" s="12">
        <v>0.436</v>
      </c>
      <c r="E47" s="12">
        <v>666</v>
      </c>
      <c r="F47" s="12">
        <v>48.9</v>
      </c>
      <c r="G47" s="12">
        <v>42.9</v>
      </c>
      <c r="H47" s="4">
        <v>7</v>
      </c>
      <c r="I47" s="4">
        <v>0.20699999999999999</v>
      </c>
      <c r="J47" s="4">
        <v>352</v>
      </c>
      <c r="K47" s="4">
        <v>50</v>
      </c>
      <c r="L47" s="4">
        <v>39.799999999999997</v>
      </c>
      <c r="M47" s="9">
        <v>8</v>
      </c>
      <c r="N47" s="13">
        <v>0.29099999999999998</v>
      </c>
      <c r="O47" s="13">
        <v>741</v>
      </c>
      <c r="P47" s="13">
        <v>49.6</v>
      </c>
      <c r="Q47" s="13">
        <v>42.3</v>
      </c>
    </row>
    <row r="48" spans="1:28" x14ac:dyDescent="0.3">
      <c r="A48" s="16">
        <v>43</v>
      </c>
      <c r="B48" s="2" t="s">
        <v>6</v>
      </c>
      <c r="C48" s="12">
        <v>8</v>
      </c>
      <c r="D48" s="12">
        <v>0.60399999999999998</v>
      </c>
      <c r="E48" s="12">
        <v>297</v>
      </c>
      <c r="F48" s="12">
        <v>39.200000000000003</v>
      </c>
      <c r="G48" s="12">
        <v>43.5</v>
      </c>
      <c r="H48" s="4">
        <v>8</v>
      </c>
      <c r="I48" s="4">
        <v>0.48699999999999999</v>
      </c>
      <c r="J48" s="4">
        <v>259</v>
      </c>
      <c r="K48" s="4">
        <v>41.7</v>
      </c>
      <c r="L48" s="4">
        <v>42.4</v>
      </c>
      <c r="M48" s="9">
        <v>9</v>
      </c>
      <c r="N48" s="13">
        <v>0.46400000000000002</v>
      </c>
      <c r="O48" s="13">
        <v>222</v>
      </c>
      <c r="P48" s="13">
        <v>40.4</v>
      </c>
      <c r="Q48" s="13">
        <v>43.1</v>
      </c>
    </row>
    <row r="49" spans="1:17" x14ac:dyDescent="0.3">
      <c r="A49" s="16">
        <v>44</v>
      </c>
      <c r="B49" s="18" t="s">
        <v>15</v>
      </c>
      <c r="C49" s="12">
        <v>7</v>
      </c>
      <c r="D49" s="12">
        <v>0.63200000000000001</v>
      </c>
      <c r="E49" s="12">
        <v>312</v>
      </c>
      <c r="F49" s="12">
        <v>38.6</v>
      </c>
      <c r="G49" s="12">
        <v>35.4</v>
      </c>
      <c r="H49" s="4">
        <v>9</v>
      </c>
      <c r="I49" s="4">
        <v>0.29299999999999998</v>
      </c>
      <c r="J49" s="4">
        <v>287</v>
      </c>
      <c r="K49" s="4">
        <v>44.1</v>
      </c>
      <c r="L49" s="4">
        <v>49.2</v>
      </c>
      <c r="M49" s="2"/>
      <c r="N49" s="11"/>
      <c r="O49" s="11"/>
      <c r="P49" s="11"/>
      <c r="Q49" s="11"/>
    </row>
    <row r="50" spans="1:17" x14ac:dyDescent="0.3">
      <c r="A50" s="16">
        <v>45</v>
      </c>
      <c r="B50" s="2" t="s">
        <v>6</v>
      </c>
      <c r="C50" s="12">
        <v>7</v>
      </c>
      <c r="D50" s="12">
        <v>0.65600000000000003</v>
      </c>
      <c r="E50" s="12">
        <v>271</v>
      </c>
      <c r="F50" s="12">
        <v>39.9</v>
      </c>
      <c r="G50" s="12">
        <v>35.9</v>
      </c>
      <c r="H50" s="4">
        <v>8</v>
      </c>
      <c r="I50" s="4">
        <v>0.51200000000000001</v>
      </c>
      <c r="J50" s="4">
        <v>293</v>
      </c>
      <c r="K50" s="4">
        <v>47.3</v>
      </c>
      <c r="L50" s="4">
        <v>38.799999999999997</v>
      </c>
      <c r="M50" s="9">
        <v>8</v>
      </c>
      <c r="N50" s="13">
        <v>0.32</v>
      </c>
      <c r="O50" s="13">
        <v>310</v>
      </c>
      <c r="P50" s="13">
        <v>39.9</v>
      </c>
      <c r="Q50" s="13">
        <v>41.3</v>
      </c>
    </row>
    <row r="51" spans="1:17" x14ac:dyDescent="0.3">
      <c r="A51" s="16">
        <v>46</v>
      </c>
      <c r="B51" s="15" t="s">
        <v>18</v>
      </c>
      <c r="C51" s="12">
        <v>9</v>
      </c>
      <c r="D51" s="12">
        <v>0.43</v>
      </c>
      <c r="E51" s="12">
        <v>318</v>
      </c>
      <c r="F51" s="12">
        <v>38.700000000000003</v>
      </c>
      <c r="G51" s="12">
        <v>43.4</v>
      </c>
      <c r="H51" s="4">
        <v>7</v>
      </c>
      <c r="I51" s="4">
        <v>0.36399999999999999</v>
      </c>
      <c r="J51" s="4">
        <v>631</v>
      </c>
      <c r="K51" s="4">
        <v>36.9</v>
      </c>
      <c r="L51" s="4">
        <v>43.3</v>
      </c>
      <c r="M51" s="9">
        <v>7</v>
      </c>
      <c r="N51" s="6">
        <v>0.63100000000000001</v>
      </c>
      <c r="O51" s="6">
        <v>352</v>
      </c>
      <c r="P51" s="6">
        <v>35.6</v>
      </c>
      <c r="Q51" s="6">
        <v>34.5</v>
      </c>
    </row>
    <row r="52" spans="1:17" x14ac:dyDescent="0.3">
      <c r="A52" s="16">
        <v>47</v>
      </c>
      <c r="B52" s="15" t="s">
        <v>15</v>
      </c>
      <c r="C52" s="12">
        <v>7</v>
      </c>
      <c r="D52" s="12">
        <v>0.28100000000000003</v>
      </c>
      <c r="E52" s="12">
        <v>620</v>
      </c>
      <c r="F52" s="12">
        <v>35.1</v>
      </c>
      <c r="G52" s="12">
        <v>42.1</v>
      </c>
      <c r="H52" s="4">
        <v>7</v>
      </c>
      <c r="I52" s="4">
        <v>0.35</v>
      </c>
      <c r="J52" s="4">
        <v>194</v>
      </c>
      <c r="K52" s="4">
        <v>32.700000000000003</v>
      </c>
      <c r="L52" s="4">
        <v>35.299999999999997</v>
      </c>
      <c r="M52" s="9">
        <v>7</v>
      </c>
      <c r="N52" s="9">
        <v>0.19400000000000001</v>
      </c>
      <c r="O52" s="9">
        <v>299</v>
      </c>
      <c r="P52" s="9">
        <v>31.5</v>
      </c>
      <c r="Q52" s="9">
        <v>37.799999999999997</v>
      </c>
    </row>
    <row r="53" spans="1:17" x14ac:dyDescent="0.3">
      <c r="A53" s="16">
        <v>48</v>
      </c>
      <c r="B53" s="15" t="s">
        <v>0</v>
      </c>
      <c r="C53" s="12">
        <v>9</v>
      </c>
      <c r="D53" s="12">
        <v>0.67</v>
      </c>
      <c r="E53" s="12">
        <v>312</v>
      </c>
      <c r="F53" s="12">
        <v>51</v>
      </c>
      <c r="G53" s="12">
        <v>52</v>
      </c>
      <c r="H53" s="2"/>
      <c r="I53" s="2"/>
      <c r="J53" s="2"/>
      <c r="K53" s="2"/>
      <c r="L53" s="2"/>
      <c r="M53" s="9">
        <v>9</v>
      </c>
      <c r="N53" s="6">
        <v>0.39900000000000002</v>
      </c>
      <c r="O53" s="6">
        <v>216</v>
      </c>
      <c r="P53" s="6">
        <v>51</v>
      </c>
      <c r="Q53" s="6">
        <v>53.4</v>
      </c>
    </row>
    <row r="54" spans="1:17" x14ac:dyDescent="0.3">
      <c r="A54" s="16">
        <v>49</v>
      </c>
      <c r="B54" s="15" t="s">
        <v>15</v>
      </c>
      <c r="C54" s="12">
        <v>8</v>
      </c>
      <c r="D54" s="12">
        <v>0.36099999999999999</v>
      </c>
      <c r="E54" s="12">
        <v>315</v>
      </c>
      <c r="F54" s="12">
        <v>40.200000000000003</v>
      </c>
      <c r="G54" s="12">
        <v>38.700000000000003</v>
      </c>
      <c r="H54" s="4">
        <v>7</v>
      </c>
      <c r="I54" s="4">
        <v>0.39400000000000002</v>
      </c>
      <c r="J54" s="4">
        <v>300</v>
      </c>
      <c r="K54" s="4">
        <v>44.1</v>
      </c>
      <c r="L54" s="4">
        <v>44.8</v>
      </c>
      <c r="M54" s="2"/>
      <c r="N54" s="2"/>
      <c r="O54" s="2"/>
      <c r="P54" s="2"/>
      <c r="Q54" s="2"/>
    </row>
    <row r="55" spans="1:17" x14ac:dyDescent="0.3">
      <c r="A55" s="16">
        <v>50</v>
      </c>
      <c r="B55" s="15" t="s">
        <v>0</v>
      </c>
      <c r="C55" s="12">
        <v>8</v>
      </c>
      <c r="D55" s="12">
        <v>0.44</v>
      </c>
      <c r="E55" s="12">
        <v>536</v>
      </c>
      <c r="F55" s="12">
        <v>44.6</v>
      </c>
      <c r="G55" s="12">
        <v>40.9</v>
      </c>
      <c r="H55" s="4">
        <v>8</v>
      </c>
      <c r="I55" s="4">
        <v>0.40400000000000003</v>
      </c>
      <c r="J55" s="4">
        <v>490</v>
      </c>
      <c r="K55" s="4">
        <v>44.9</v>
      </c>
      <c r="L55" s="4">
        <v>46.8</v>
      </c>
      <c r="M55" s="9">
        <v>8</v>
      </c>
      <c r="N55" s="6">
        <v>0.47899999999999998</v>
      </c>
      <c r="O55" s="6">
        <v>638</v>
      </c>
      <c r="P55" s="6">
        <v>47.5</v>
      </c>
      <c r="Q55" s="6">
        <v>44.2</v>
      </c>
    </row>
    <row r="56" spans="1:17" x14ac:dyDescent="0.3">
      <c r="C56">
        <f>AVERAGE(C25:C55)</f>
        <v>7.741935483870968</v>
      </c>
      <c r="D56">
        <f>AVERAGE(D25:D55)</f>
        <v>0.51016129032258073</v>
      </c>
      <c r="E56">
        <f t="shared" ref="E56:Q56" si="5">AVERAGE(E25:E55)</f>
        <v>328.93548387096774</v>
      </c>
      <c r="F56">
        <f t="shared" si="5"/>
        <v>41.13225806451613</v>
      </c>
      <c r="G56">
        <f t="shared" si="5"/>
        <v>40.729032258064521</v>
      </c>
      <c r="H56">
        <f t="shared" si="5"/>
        <v>7.9</v>
      </c>
      <c r="I56">
        <f t="shared" si="5"/>
        <v>0.44053333333333339</v>
      </c>
      <c r="J56">
        <f t="shared" si="5"/>
        <v>298.46666666666664</v>
      </c>
      <c r="K56">
        <f t="shared" si="5"/>
        <v>42.457000000000001</v>
      </c>
      <c r="L56">
        <f t="shared" si="5"/>
        <v>42.283333333333324</v>
      </c>
      <c r="M56">
        <f t="shared" si="5"/>
        <v>8.0740740740740744</v>
      </c>
      <c r="N56">
        <f t="shared" si="5"/>
        <v>0.42674074074074081</v>
      </c>
      <c r="O56">
        <f t="shared" si="5"/>
        <v>298.85185185185185</v>
      </c>
      <c r="P56">
        <f t="shared" si="5"/>
        <v>42.618518518518528</v>
      </c>
      <c r="Q56">
        <f t="shared" si="5"/>
        <v>42.25925925925926</v>
      </c>
    </row>
    <row r="57" spans="1:17" x14ac:dyDescent="0.3">
      <c r="C57">
        <f>STDEV(C25:C55)</f>
        <v>0.81517858720176162</v>
      </c>
      <c r="D57">
        <f>STDEV(D25:D55)</f>
        <v>0.17134528429931448</v>
      </c>
      <c r="E57">
        <f t="shared" ref="E57:Q57" si="6">STDEV(E25:E55)</f>
        <v>108.89656728102774</v>
      </c>
      <c r="F57">
        <f t="shared" si="6"/>
        <v>4.095069156662615</v>
      </c>
      <c r="G57">
        <f t="shared" si="6"/>
        <v>4.3744099448486748</v>
      </c>
      <c r="H57">
        <f t="shared" si="6"/>
        <v>1.0288929437289256</v>
      </c>
      <c r="I57">
        <f t="shared" si="6"/>
        <v>0.15790170083452801</v>
      </c>
      <c r="J57">
        <f t="shared" si="6"/>
        <v>99.242209225480394</v>
      </c>
      <c r="K57">
        <f t="shared" si="6"/>
        <v>4.6625160811407289</v>
      </c>
      <c r="L57">
        <f t="shared" si="6"/>
        <v>3.6072803140825944</v>
      </c>
      <c r="M57">
        <f t="shared" si="6"/>
        <v>0.91676378661891123</v>
      </c>
      <c r="N57">
        <f t="shared" si="6"/>
        <v>0.15347653105294479</v>
      </c>
      <c r="O57">
        <f t="shared" si="6"/>
        <v>126.45148163614849</v>
      </c>
      <c r="P57">
        <f t="shared" si="6"/>
        <v>4.5955695250162742</v>
      </c>
      <c r="Q57">
        <f t="shared" si="6"/>
        <v>4.7436807568076205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李蹊</dc:creator>
  <cp:lastModifiedBy>Ziyi Zhu</cp:lastModifiedBy>
  <dcterms:created xsi:type="dcterms:W3CDTF">2019-11-29T14:27:18Z</dcterms:created>
  <dcterms:modified xsi:type="dcterms:W3CDTF">2020-06-24T17:03:37Z</dcterms:modified>
</cp:coreProperties>
</file>