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.3.24xyf\"/>
    </mc:Choice>
  </mc:AlternateContent>
  <xr:revisionPtr revIDLastSave="0" documentId="13_ncr:1_{A508DC42-FEB1-464F-93BE-3C68DF990BAC}" xr6:coauthVersionLast="47" xr6:coauthVersionMax="47" xr10:uidLastSave="{00000000-0000-0000-0000-000000000000}"/>
  <bookViews>
    <workbookView xWindow="-109" yWindow="-109" windowWidth="18775" windowHeight="10067" tabRatio="703" xr2:uid="{00000000-000D-0000-FFFF-FFFF00000000}"/>
  </bookViews>
  <sheets>
    <sheet name="Fig5A WB" sheetId="4" r:id="rId1"/>
    <sheet name="Fig5B WB" sheetId="5" r:id="rId2"/>
  </sheets>
  <calcPr calcId="181029"/>
</workbook>
</file>

<file path=xl/calcChain.xml><?xml version="1.0" encoding="utf-8"?>
<calcChain xmlns="http://schemas.openxmlformats.org/spreadsheetml/2006/main">
  <c r="J2" i="5" l="1"/>
  <c r="I14" i="5"/>
  <c r="H14" i="5"/>
  <c r="G14" i="5"/>
  <c r="K14" i="5" s="1"/>
  <c r="I13" i="5"/>
  <c r="J13" i="5" s="1"/>
  <c r="H13" i="5"/>
  <c r="G13" i="5"/>
  <c r="I12" i="5"/>
  <c r="H12" i="5"/>
  <c r="G12" i="5"/>
  <c r="I9" i="5"/>
  <c r="H9" i="5"/>
  <c r="G9" i="5"/>
  <c r="I8" i="5"/>
  <c r="H8" i="5"/>
  <c r="G8" i="5"/>
  <c r="K8" i="5" s="1"/>
  <c r="I7" i="5"/>
  <c r="H7" i="5"/>
  <c r="G7" i="5"/>
  <c r="I4" i="5"/>
  <c r="J4" i="5" s="1"/>
  <c r="H4" i="5"/>
  <c r="G4" i="5"/>
  <c r="I3" i="5"/>
  <c r="H3" i="5"/>
  <c r="G3" i="5"/>
  <c r="I2" i="5"/>
  <c r="H2" i="5"/>
  <c r="G2" i="5"/>
  <c r="J4" i="4"/>
  <c r="I4" i="4"/>
  <c r="H4" i="4"/>
  <c r="G4" i="4"/>
  <c r="K4" i="4" s="1"/>
  <c r="I3" i="4"/>
  <c r="H3" i="4"/>
  <c r="G3" i="4"/>
  <c r="J3" i="4" s="1"/>
  <c r="I2" i="4"/>
  <c r="H2" i="4"/>
  <c r="J2" i="4" s="1"/>
  <c r="G2" i="4"/>
  <c r="K2" i="4" s="1"/>
  <c r="J12" i="5" l="1"/>
  <c r="K7" i="5"/>
  <c r="K4" i="5"/>
  <c r="J3" i="5"/>
  <c r="K12" i="5"/>
  <c r="K13" i="5"/>
  <c r="K2" i="5"/>
  <c r="J7" i="5"/>
  <c r="J9" i="5"/>
  <c r="K9" i="5"/>
  <c r="J8" i="5"/>
  <c r="J14" i="5"/>
  <c r="K3" i="5"/>
  <c r="K3" i="4"/>
</calcChain>
</file>

<file path=xl/sharedStrings.xml><?xml version="1.0" encoding="utf-8"?>
<sst xmlns="http://schemas.openxmlformats.org/spreadsheetml/2006/main" count="46" uniqueCount="25">
  <si>
    <t>blot1</t>
    <phoneticPr fontId="2" type="noConversion"/>
  </si>
  <si>
    <t>blot2</t>
  </si>
  <si>
    <t>blot3</t>
  </si>
  <si>
    <t>Fig4A Keap1</t>
  </si>
  <si>
    <t>Blank</t>
    <phoneticPr fontId="2" type="noConversion"/>
  </si>
  <si>
    <t>Pi</t>
    <phoneticPr fontId="2" type="noConversion"/>
  </si>
  <si>
    <t>Pi+PQS</t>
    <phoneticPr fontId="2" type="noConversion"/>
  </si>
  <si>
    <t>blot1</t>
  </si>
  <si>
    <t>blot1-2</t>
    <phoneticPr fontId="2" type="noConversion"/>
  </si>
  <si>
    <t>Fig4A β-actin</t>
    <phoneticPr fontId="2" type="noConversion"/>
  </si>
  <si>
    <t>Pi</t>
  </si>
  <si>
    <t>Pi+PQS</t>
  </si>
  <si>
    <t>Ave</t>
    <phoneticPr fontId="1" type="noConversion"/>
  </si>
  <si>
    <t>Std</t>
    <phoneticPr fontId="1" type="noConversion"/>
  </si>
  <si>
    <t>Fig4B Keap1</t>
  </si>
  <si>
    <t>Ctrl</t>
    <phoneticPr fontId="2" type="noConversion"/>
  </si>
  <si>
    <t>si-Ctrl</t>
    <phoneticPr fontId="2" type="noConversion"/>
  </si>
  <si>
    <t>si-keap1</t>
    <phoneticPr fontId="2" type="noConversion"/>
  </si>
  <si>
    <t>Fig4B Nrf2</t>
  </si>
  <si>
    <t>Ctrl</t>
  </si>
  <si>
    <t>si-Ctrl</t>
  </si>
  <si>
    <t>si-keap1</t>
  </si>
  <si>
    <t>Fig4B Runx2</t>
  </si>
  <si>
    <t>blot3</t>
    <phoneticPr fontId="2" type="noConversion"/>
  </si>
  <si>
    <t>Fig4B β-actin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</si>
</sst>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841A-6A13-4AA3-9FF5-963E14912199}">
  <dimension ref="A1:K9"/>
  <sheetViews>
    <sheetView tabSelected="1" workbookViewId="0">
      <selection activeCell="D14" sqref="D14"/>
    </sheetView>
  </sheetViews>
  <sheetFormatPr defaultRowHeight="12.9" x14ac:dyDescent="0.15"/>
  <cols>
    <col min="1" max="16384" width="9" style="2"/>
  </cols>
  <sheetData>
    <row r="1" spans="1:11" x14ac:dyDescent="0.15">
      <c r="A1" s="1"/>
      <c r="B1" s="1"/>
      <c r="C1" s="1" t="s">
        <v>0</v>
      </c>
      <c r="D1" s="1" t="s">
        <v>1</v>
      </c>
      <c r="E1" s="1" t="s">
        <v>2</v>
      </c>
      <c r="F1" s="1"/>
      <c r="G1" s="1"/>
      <c r="H1" s="1"/>
      <c r="I1" s="1"/>
      <c r="J1" s="1" t="s">
        <v>12</v>
      </c>
      <c r="K1" s="1" t="s">
        <v>13</v>
      </c>
    </row>
    <row r="2" spans="1:11" x14ac:dyDescent="0.15">
      <c r="A2" s="1" t="s">
        <v>3</v>
      </c>
      <c r="B2" s="1" t="s">
        <v>4</v>
      </c>
      <c r="C2" s="1">
        <v>132429</v>
      </c>
      <c r="D2" s="1">
        <v>136958</v>
      </c>
      <c r="E2" s="1">
        <v>71911</v>
      </c>
      <c r="F2" s="1"/>
      <c r="G2" s="1">
        <f>C2/C7</f>
        <v>0.82674083230325501</v>
      </c>
      <c r="H2" s="1">
        <f t="shared" ref="H2:I4" si="0">D2/D7</f>
        <v>1.1517689700700524</v>
      </c>
      <c r="I2" s="1">
        <f t="shared" si="0"/>
        <v>1.2035515238748766</v>
      </c>
      <c r="J2" s="2">
        <f>AVERAGE(G2:I2)</f>
        <v>1.0606871087493948</v>
      </c>
      <c r="K2" s="2">
        <f>STDEVP(G2:I2)</f>
        <v>0.16677030794258685</v>
      </c>
    </row>
    <row r="3" spans="1:11" x14ac:dyDescent="0.15">
      <c r="A3" s="1"/>
      <c r="B3" s="1" t="s">
        <v>5</v>
      </c>
      <c r="C3" s="1">
        <v>176942</v>
      </c>
      <c r="D3" s="1">
        <v>120816</v>
      </c>
      <c r="E3" s="1">
        <v>96660</v>
      </c>
      <c r="F3" s="1"/>
      <c r="G3" s="1">
        <f t="shared" ref="G3:G4" si="1">C3/C8</f>
        <v>1.1273350493131833</v>
      </c>
      <c r="H3" s="1">
        <f t="shared" si="0"/>
        <v>1.2275678476716894</v>
      </c>
      <c r="I3" s="1">
        <f t="shared" si="0"/>
        <v>1.2087032637238964</v>
      </c>
      <c r="J3" s="2">
        <f>AVERAGE(G3:I3)</f>
        <v>1.1878687202362563</v>
      </c>
      <c r="K3" s="2">
        <f t="shared" ref="K3:K4" si="2">STDEVP(G3:I3)</f>
        <v>4.3491088117360369E-2</v>
      </c>
    </row>
    <row r="4" spans="1:11" x14ac:dyDescent="0.15">
      <c r="A4" s="1"/>
      <c r="B4" s="1" t="s">
        <v>6</v>
      </c>
      <c r="C4" s="1">
        <v>104329</v>
      </c>
      <c r="D4" s="1">
        <v>109868</v>
      </c>
      <c r="E4" s="1">
        <v>84273</v>
      </c>
      <c r="F4" s="1"/>
      <c r="G4" s="1">
        <f t="shared" si="1"/>
        <v>0.88766463601402168</v>
      </c>
      <c r="H4" s="1">
        <f t="shared" si="0"/>
        <v>0.90257707821600797</v>
      </c>
      <c r="I4" s="1">
        <f t="shared" si="0"/>
        <v>0.9602666362807657</v>
      </c>
      <c r="J4" s="2">
        <f t="shared" ref="J4" si="3">AVERAGE(G4:I4)</f>
        <v>0.91683611683693178</v>
      </c>
      <c r="K4" s="2">
        <f t="shared" si="2"/>
        <v>3.1307642810000057E-2</v>
      </c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3" t="s">
        <v>7</v>
      </c>
      <c r="D6" s="3" t="s">
        <v>8</v>
      </c>
      <c r="E6" s="1" t="s">
        <v>1</v>
      </c>
      <c r="F6" s="1"/>
      <c r="G6" s="1"/>
      <c r="H6" s="1"/>
      <c r="I6" s="1"/>
      <c r="J6" s="1"/>
      <c r="K6" s="1"/>
    </row>
    <row r="7" spans="1:11" x14ac:dyDescent="0.15">
      <c r="A7" s="1" t="s">
        <v>9</v>
      </c>
      <c r="B7" s="1" t="s">
        <v>4</v>
      </c>
      <c r="C7" s="1">
        <v>160182</v>
      </c>
      <c r="D7" s="1">
        <v>118911</v>
      </c>
      <c r="E7" s="1">
        <v>59749</v>
      </c>
      <c r="F7" s="1"/>
      <c r="G7" s="1"/>
      <c r="H7" s="1"/>
      <c r="I7" s="1"/>
      <c r="J7" s="1"/>
      <c r="K7" s="1"/>
    </row>
    <row r="8" spans="1:11" x14ac:dyDescent="0.15">
      <c r="A8" s="1"/>
      <c r="B8" s="1" t="s">
        <v>10</v>
      </c>
      <c r="C8" s="1">
        <v>156956</v>
      </c>
      <c r="D8" s="1">
        <v>98419</v>
      </c>
      <c r="E8" s="1">
        <v>79970</v>
      </c>
      <c r="F8" s="1"/>
      <c r="G8" s="1"/>
      <c r="H8" s="1"/>
      <c r="I8" s="1"/>
      <c r="J8" s="1"/>
      <c r="K8" s="1"/>
    </row>
    <row r="9" spans="1:11" x14ac:dyDescent="0.15">
      <c r="A9" s="1"/>
      <c r="B9" s="1" t="s">
        <v>11</v>
      </c>
      <c r="C9" s="1">
        <v>117532</v>
      </c>
      <c r="D9" s="1">
        <v>121727</v>
      </c>
      <c r="E9" s="1">
        <v>87760</v>
      </c>
      <c r="F9" s="1"/>
      <c r="G9" s="1"/>
      <c r="H9" s="1"/>
      <c r="I9" s="1"/>
      <c r="J9" s="1"/>
      <c r="K9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4706-298F-479B-9360-31B64F530C2B}">
  <dimension ref="A1:K22"/>
  <sheetViews>
    <sheetView workbookViewId="0">
      <selection activeCell="N10" sqref="N10"/>
    </sheetView>
  </sheetViews>
  <sheetFormatPr defaultRowHeight="12.9" x14ac:dyDescent="0.15"/>
  <cols>
    <col min="1" max="1" width="13.875" style="2" customWidth="1"/>
    <col min="2" max="16384" width="9" style="2"/>
  </cols>
  <sheetData>
    <row r="1" spans="1:11" s="2" customFormat="1" x14ac:dyDescent="0.15">
      <c r="A1" s="3"/>
      <c r="B1" s="3"/>
      <c r="C1" s="3" t="s">
        <v>0</v>
      </c>
      <c r="D1" s="3" t="s">
        <v>1</v>
      </c>
      <c r="E1" s="3" t="s">
        <v>2</v>
      </c>
      <c r="F1" s="3"/>
      <c r="G1" s="3"/>
      <c r="H1" s="3"/>
      <c r="I1" s="3"/>
      <c r="J1" s="3" t="s">
        <v>12</v>
      </c>
      <c r="K1" s="3" t="s">
        <v>13</v>
      </c>
    </row>
    <row r="2" spans="1:11" s="2" customFormat="1" x14ac:dyDescent="0.15">
      <c r="A2" s="3" t="s">
        <v>14</v>
      </c>
      <c r="B2" s="3" t="s">
        <v>15</v>
      </c>
      <c r="C2" s="3">
        <v>210995</v>
      </c>
      <c r="D2" s="3">
        <v>148496</v>
      </c>
      <c r="E2" s="3">
        <v>158307</v>
      </c>
      <c r="F2" s="3"/>
      <c r="G2" s="3">
        <f>C2/C17</f>
        <v>2.3373508657265347</v>
      </c>
      <c r="H2" s="3">
        <f>D2/D17</f>
        <v>1.8599198396793588</v>
      </c>
      <c r="I2" s="3">
        <f>E2/E17</f>
        <v>1.6358253681219324</v>
      </c>
      <c r="J2" s="2">
        <f>AVERAGE(G2:I2)</f>
        <v>1.9443653578426086</v>
      </c>
      <c r="K2" s="2">
        <f>STDEVP(G2:I2)</f>
        <v>0.29255516870126747</v>
      </c>
    </row>
    <row r="3" spans="1:11" s="2" customFormat="1" x14ac:dyDescent="0.15">
      <c r="A3" s="3"/>
      <c r="B3" s="3" t="s">
        <v>16</v>
      </c>
      <c r="C3" s="3">
        <v>193566</v>
      </c>
      <c r="D3" s="3">
        <v>143830</v>
      </c>
      <c r="E3" s="3">
        <v>120746</v>
      </c>
      <c r="F3" s="3"/>
      <c r="G3" s="3">
        <f>C3/C18</f>
        <v>1.7605231564012078</v>
      </c>
      <c r="H3" s="3">
        <f>D3/D18</f>
        <v>1.9071802691772193</v>
      </c>
      <c r="I3" s="3">
        <f>E3/E18</f>
        <v>1.1154261854393954</v>
      </c>
      <c r="J3" s="2">
        <f t="shared" ref="J3:J14" si="0">AVERAGE(G3:I3)</f>
        <v>1.5943765370059408</v>
      </c>
      <c r="K3" s="2">
        <f t="shared" ref="K3:K14" si="1">STDEVP(G3:I3)</f>
        <v>0.34392068526646968</v>
      </c>
    </row>
    <row r="4" spans="1:11" s="2" customFormat="1" x14ac:dyDescent="0.15">
      <c r="A4" s="3"/>
      <c r="B4" s="3" t="s">
        <v>17</v>
      </c>
      <c r="C4" s="3">
        <v>21196</v>
      </c>
      <c r="D4" s="3">
        <v>24477</v>
      </c>
      <c r="E4" s="3">
        <v>18175</v>
      </c>
      <c r="F4" s="3"/>
      <c r="G4" s="3">
        <f>C4/C19</f>
        <v>0.19166809842024832</v>
      </c>
      <c r="H4" s="3">
        <f>D4/D19</f>
        <v>0.22495588559664731</v>
      </c>
      <c r="I4" s="3">
        <f>E4/E19</f>
        <v>0.17388018292099575</v>
      </c>
      <c r="J4" s="2">
        <f t="shared" si="0"/>
        <v>0.19683472231263044</v>
      </c>
      <c r="K4" s="2">
        <f t="shared" si="1"/>
        <v>2.1169197005506409E-2</v>
      </c>
    </row>
    <row r="5" spans="1:11" s="2" customFormat="1" x14ac:dyDescent="0.15">
      <c r="A5" s="3"/>
      <c r="B5" s="3"/>
      <c r="C5" s="3"/>
      <c r="D5" s="3"/>
      <c r="E5" s="3"/>
      <c r="F5" s="3"/>
      <c r="G5" s="3"/>
      <c r="H5" s="3"/>
      <c r="I5" s="3"/>
    </row>
    <row r="6" spans="1:11" s="2" customFormat="1" x14ac:dyDescent="0.15">
      <c r="A6" s="3"/>
      <c r="B6" s="3"/>
      <c r="C6" s="3" t="s">
        <v>0</v>
      </c>
      <c r="D6" s="3" t="s">
        <v>1</v>
      </c>
      <c r="E6" s="3" t="s">
        <v>2</v>
      </c>
      <c r="F6" s="3"/>
      <c r="G6" s="3"/>
      <c r="H6" s="3"/>
      <c r="I6" s="3"/>
    </row>
    <row r="7" spans="1:11" s="2" customFormat="1" x14ac:dyDescent="0.15">
      <c r="A7" s="3" t="s">
        <v>18</v>
      </c>
      <c r="B7" s="3" t="s">
        <v>19</v>
      </c>
      <c r="C7" s="3">
        <v>53229</v>
      </c>
      <c r="D7" s="3">
        <v>54077</v>
      </c>
      <c r="E7" s="3">
        <v>55884</v>
      </c>
      <c r="F7" s="3"/>
      <c r="G7" s="3">
        <f>C7/C17</f>
        <v>0.58965780815544311</v>
      </c>
      <c r="H7" s="3">
        <f t="shared" ref="H7:I9" si="2">D7/D17</f>
        <v>0.67731713426853712</v>
      </c>
      <c r="I7" s="3">
        <f t="shared" si="2"/>
        <v>0.57746318780676831</v>
      </c>
      <c r="J7" s="2">
        <f t="shared" si="0"/>
        <v>0.61481271007691618</v>
      </c>
      <c r="K7" s="2">
        <f t="shared" si="1"/>
        <v>4.4476806495120917E-2</v>
      </c>
    </row>
    <row r="8" spans="1:11" s="2" customFormat="1" x14ac:dyDescent="0.15">
      <c r="A8" s="3"/>
      <c r="B8" s="3" t="s">
        <v>20</v>
      </c>
      <c r="C8" s="3">
        <v>66876</v>
      </c>
      <c r="D8" s="3">
        <v>60038</v>
      </c>
      <c r="E8" s="3">
        <v>75085</v>
      </c>
      <c r="F8" s="3"/>
      <c r="G8" s="3">
        <f t="shared" ref="G8:G9" si="3">C8/C18</f>
        <v>0.60825117328191514</v>
      </c>
      <c r="H8" s="3">
        <f t="shared" si="2"/>
        <v>0.79610157130544323</v>
      </c>
      <c r="I8" s="3">
        <f t="shared" si="2"/>
        <v>0.69361945848075302</v>
      </c>
      <c r="J8" s="2">
        <f t="shared" si="0"/>
        <v>0.69932406768937039</v>
      </c>
      <c r="K8" s="2">
        <f t="shared" si="1"/>
        <v>7.6795615908145168E-2</v>
      </c>
    </row>
    <row r="9" spans="1:11" s="2" customFormat="1" x14ac:dyDescent="0.15">
      <c r="A9" s="3"/>
      <c r="B9" s="3" t="s">
        <v>21</v>
      </c>
      <c r="C9" s="3">
        <v>164307</v>
      </c>
      <c r="D9" s="3">
        <v>170516</v>
      </c>
      <c r="E9" s="3">
        <v>133951</v>
      </c>
      <c r="F9" s="3"/>
      <c r="G9" s="3">
        <f t="shared" si="3"/>
        <v>1.4857713836165192</v>
      </c>
      <c r="H9" s="3">
        <f t="shared" si="2"/>
        <v>1.5671274171016838</v>
      </c>
      <c r="I9" s="3">
        <f t="shared" si="2"/>
        <v>1.2815089068748446</v>
      </c>
      <c r="J9" s="2">
        <f t="shared" si="0"/>
        <v>1.4448025691976827</v>
      </c>
      <c r="K9" s="2">
        <f t="shared" si="1"/>
        <v>0.12014800917261331</v>
      </c>
    </row>
    <row r="10" spans="1:11" s="2" customForma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11" s="2" customFormat="1" x14ac:dyDescent="0.15">
      <c r="A11" s="3"/>
      <c r="B11" s="3"/>
      <c r="C11" s="3" t="s">
        <v>0</v>
      </c>
      <c r="D11" s="3" t="s">
        <v>1</v>
      </c>
      <c r="E11" s="3" t="s">
        <v>2</v>
      </c>
      <c r="F11" s="3"/>
      <c r="G11" s="3"/>
      <c r="H11" s="3"/>
      <c r="I11" s="3"/>
    </row>
    <row r="12" spans="1:11" s="2" customFormat="1" x14ac:dyDescent="0.15">
      <c r="A12" s="3" t="s">
        <v>22</v>
      </c>
      <c r="B12" s="3" t="s">
        <v>19</v>
      </c>
      <c r="C12" s="3">
        <v>54327</v>
      </c>
      <c r="D12" s="3">
        <v>50739</v>
      </c>
      <c r="E12" s="3">
        <v>69699</v>
      </c>
      <c r="F12" s="3"/>
      <c r="G12" s="3">
        <f>C12/C17</f>
        <v>0.60182118288265329</v>
      </c>
      <c r="H12" s="3">
        <f t="shared" ref="H12:I14" si="4">D12/D17</f>
        <v>0.63550851703406819</v>
      </c>
      <c r="I12" s="3">
        <f t="shared" si="4"/>
        <v>0.72021699819168172</v>
      </c>
      <c r="J12" s="2">
        <f t="shared" si="0"/>
        <v>0.65251556603613436</v>
      </c>
      <c r="K12" s="2">
        <f t="shared" si="1"/>
        <v>4.9808446790287848E-2</v>
      </c>
    </row>
    <row r="13" spans="1:11" s="2" customFormat="1" x14ac:dyDescent="0.15">
      <c r="A13" s="3"/>
      <c r="B13" s="3" t="s">
        <v>20</v>
      </c>
      <c r="C13" s="3">
        <v>84920</v>
      </c>
      <c r="D13" s="3">
        <v>50372</v>
      </c>
      <c r="E13" s="3">
        <v>69429</v>
      </c>
      <c r="F13" s="3"/>
      <c r="G13" s="3">
        <f t="shared" ref="G13:G14" si="5">C13/C18</f>
        <v>0.77236511805580821</v>
      </c>
      <c r="H13" s="3">
        <f t="shared" si="4"/>
        <v>0.66793078300072928</v>
      </c>
      <c r="I13" s="3">
        <f t="shared" si="4"/>
        <v>0.64137051851714999</v>
      </c>
      <c r="J13" s="2">
        <f t="shared" si="0"/>
        <v>0.69388880652456253</v>
      </c>
      <c r="K13" s="2">
        <f t="shared" si="1"/>
        <v>5.6540607920451111E-2</v>
      </c>
    </row>
    <row r="14" spans="1:11" s="2" customFormat="1" x14ac:dyDescent="0.15">
      <c r="A14" s="3"/>
      <c r="B14" s="3"/>
      <c r="C14" s="3">
        <v>12285</v>
      </c>
      <c r="D14" s="3">
        <v>13069</v>
      </c>
      <c r="E14" s="3">
        <v>16997</v>
      </c>
      <c r="F14" s="3"/>
      <c r="G14" s="3">
        <f t="shared" si="5"/>
        <v>0.11108900684528923</v>
      </c>
      <c r="H14" s="3">
        <f t="shared" si="4"/>
        <v>0.12011065362840967</v>
      </c>
      <c r="I14" s="3">
        <f t="shared" si="4"/>
        <v>0.16261025964831716</v>
      </c>
      <c r="J14" s="2">
        <f t="shared" si="0"/>
        <v>0.13126997337400534</v>
      </c>
      <c r="K14" s="2">
        <f t="shared" si="1"/>
        <v>2.2464901297901987E-2</v>
      </c>
    </row>
    <row r="15" spans="1:11" s="2" customFormat="1" x14ac:dyDescent="0.15">
      <c r="A15" s="3"/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s="2" customFormat="1" x14ac:dyDescent="0.15">
      <c r="A16" s="3"/>
      <c r="B16" s="3"/>
      <c r="C16" s="3" t="s">
        <v>0</v>
      </c>
      <c r="D16" s="3" t="s">
        <v>1</v>
      </c>
      <c r="E16" s="3" t="s">
        <v>23</v>
      </c>
      <c r="F16" s="3"/>
      <c r="G16" s="3"/>
      <c r="H16" s="3"/>
      <c r="I16" s="3"/>
      <c r="J16" s="3"/>
      <c r="K16" s="3"/>
    </row>
    <row r="17" spans="1:11" s="2" customFormat="1" x14ac:dyDescent="0.15">
      <c r="A17" s="3" t="s">
        <v>24</v>
      </c>
      <c r="B17" s="3" t="s">
        <v>19</v>
      </c>
      <c r="C17" s="3">
        <v>90271</v>
      </c>
      <c r="D17" s="3">
        <v>79840</v>
      </c>
      <c r="E17" s="3">
        <v>96775</v>
      </c>
      <c r="F17" s="3"/>
      <c r="G17" s="3"/>
      <c r="H17" s="3"/>
      <c r="I17" s="3"/>
      <c r="J17" s="3"/>
      <c r="K17" s="3"/>
    </row>
    <row r="18" spans="1:11" s="2" customFormat="1" x14ac:dyDescent="0.15">
      <c r="A18" s="3"/>
      <c r="B18" s="3" t="s">
        <v>20</v>
      </c>
      <c r="C18" s="3">
        <v>109948</v>
      </c>
      <c r="D18" s="3">
        <v>75415</v>
      </c>
      <c r="E18" s="3">
        <v>108251</v>
      </c>
      <c r="F18" s="3"/>
      <c r="G18" s="3"/>
      <c r="H18" s="3"/>
      <c r="I18" s="3"/>
      <c r="J18" s="3"/>
      <c r="K18" s="3"/>
    </row>
    <row r="19" spans="1:11" s="2" customFormat="1" x14ac:dyDescent="0.15">
      <c r="A19" s="3"/>
      <c r="B19" s="3" t="s">
        <v>21</v>
      </c>
      <c r="C19" s="3">
        <v>110587</v>
      </c>
      <c r="D19" s="3">
        <v>108808</v>
      </c>
      <c r="E19" s="3">
        <v>104526</v>
      </c>
      <c r="F19" s="3"/>
      <c r="G19" s="3"/>
      <c r="H19" s="3"/>
      <c r="I19" s="3"/>
      <c r="J19" s="3"/>
      <c r="K19" s="3"/>
    </row>
    <row r="20" spans="1:11" s="2" customForma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2" customForma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2" customForma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Fig5A WB</vt:lpstr>
      <vt:lpstr>Fig5B WB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Yifan Xing</cp:lastModifiedBy>
  <dcterms:created xsi:type="dcterms:W3CDTF">2023-03-24T00:18:20Z</dcterms:created>
  <dcterms:modified xsi:type="dcterms:W3CDTF">2023-03-26T13:04:48Z</dcterms:modified>
</cp:coreProperties>
</file>