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<sst xmlns="http://schemas.openxmlformats.org/spreadsheetml/2006/main" count="32" uniqueCount="14">
  <si>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ICARS prediction per expanded CAG repeat length and per duration. Prediction of ICARS progression rate/year at different duration stage.</t>
  </si>
  <si>
    <t>Prediction equations:ICARS=(-62.620)+(-7.582)*d1+(-6.604)*d2+(-0.460)*CAGexp+0.148*dt*CAGexp.</t>
  </si>
  <si>
    <t>Subject</t>
  </si>
  <si>
    <t>CAGexp</t>
  </si>
  <si>
    <t>Total duarion at examination (dt)</t>
  </si>
  <si>
    <t>Early/Late duration stage</t>
  </si>
  <si>
    <t>d1</t>
  </si>
  <si>
    <t>d2</t>
  </si>
  <si>
    <t>Predicted ICARS scores</t>
  </si>
  <si>
    <t>five years progression at early/late duration stage</t>
  </si>
  <si>
    <t>Progression/year</t>
  </si>
  <si>
    <t>Early</t>
  </si>
  <si>
    <t>Late</t>
  </si>
  <si>
    <t>Other interpreting information in this table was similar to that in Additional file 1 and Additional file 2.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</si>
</sst>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pane ySplit="3" topLeftCell="A4" activePane="bottomLeft" state="frozen"/>
      <selection pane="bottomLeft" activeCell="I28" sqref="I28"/>
    </sheetView>
  </sheetViews>
  <sheetFormatPr defaultColWidth="9.00390625" defaultRowHeight="14.25"/>
  <cols>
    <col min="1" max="1" width="6.00390625" style="3" customWidth="1"/>
    <col min="2" max="2" width="6.75390625" style="3" customWidth="1"/>
    <col min="3" max="3" width="11.875" style="3" customWidth="1"/>
    <col min="4" max="4" width="9.25390625" style="3" customWidth="1"/>
    <col min="5" max="5" width="4.375" style="3" customWidth="1"/>
    <col min="6" max="6" width="4.875" style="3" customWidth="1"/>
    <col min="7" max="7" width="9.25390625" style="3" customWidth="1"/>
    <col min="8" max="8" width="17.125" style="3" customWidth="1"/>
    <col min="9" max="9" width="9.375" style="3" customWidth="1"/>
    <col min="10" max="16384" width="9.00390625" style="3" customWidth="1"/>
  </cols>
  <sheetData>
    <row r="1" spans="1:9" ht="12.7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7" s="2" customFormat="1" ht="12.75">
      <c r="A4" s="2">
        <v>1</v>
      </c>
      <c r="B4" s="2">
        <v>60</v>
      </c>
      <c r="C4" s="2">
        <v>5</v>
      </c>
      <c r="D4" s="7" t="s">
        <v>11</v>
      </c>
      <c r="E4" s="2">
        <f>C4-13</f>
        <v>-8</v>
      </c>
      <c r="F4" s="2">
        <v>0</v>
      </c>
      <c r="G4" s="2">
        <f>-62.62+(-7.582)*E4+(-6.604)*F4+(-0.46)*B4+0.148*C4*B4</f>
        <v>14.835999999999999</v>
      </c>
    </row>
    <row r="5" spans="1:9" s="2" customFormat="1" ht="12.75">
      <c r="A5" s="2">
        <v>1</v>
      </c>
      <c r="B5" s="2">
        <v>60</v>
      </c>
      <c r="C5" s="2">
        <v>10</v>
      </c>
      <c r="D5" s="7" t="s">
        <v>11</v>
      </c>
      <c r="E5" s="2">
        <v>-3</v>
      </c>
      <c r="F5" s="2">
        <v>0</v>
      </c>
      <c r="G5" s="2">
        <f aca="true" t="shared" si="0" ref="G5:G23">-62.62+(-7.582)*E5+(-6.604)*F5+(-0.46)*B5+0.148*C5*B5</f>
        <v>21.326000000000008</v>
      </c>
      <c r="H5" s="2">
        <f>G5-G4</f>
        <v>6.490000000000009</v>
      </c>
      <c r="I5" s="2">
        <f>(G5-G4)/(C5-C4)</f>
        <v>1.2980000000000018</v>
      </c>
    </row>
    <row r="6" spans="1:7" s="2" customFormat="1" ht="12.75">
      <c r="A6" s="2">
        <v>1</v>
      </c>
      <c r="B6" s="2">
        <v>60</v>
      </c>
      <c r="C6" s="2">
        <v>15</v>
      </c>
      <c r="D6" s="7" t="s">
        <v>12</v>
      </c>
      <c r="E6" s="2">
        <v>0</v>
      </c>
      <c r="F6" s="2">
        <v>2</v>
      </c>
      <c r="G6" s="2">
        <f t="shared" si="0"/>
        <v>29.77199999999999</v>
      </c>
    </row>
    <row r="7" spans="1:9" s="2" customFormat="1" ht="12.75">
      <c r="A7" s="2">
        <v>1</v>
      </c>
      <c r="B7" s="2">
        <v>60</v>
      </c>
      <c r="C7" s="2">
        <v>20</v>
      </c>
      <c r="D7" s="7" t="s">
        <v>12</v>
      </c>
      <c r="E7" s="2">
        <v>0</v>
      </c>
      <c r="F7" s="2">
        <v>7</v>
      </c>
      <c r="G7" s="2">
        <f t="shared" si="0"/>
        <v>41.15199999999999</v>
      </c>
      <c r="H7" s="2">
        <f>G7-G6</f>
        <v>11.379999999999995</v>
      </c>
      <c r="I7" s="2">
        <f>(G7-G6)/(C7-C6)</f>
        <v>2.275999999999999</v>
      </c>
    </row>
    <row r="8" spans="1:7" s="2" customFormat="1" ht="12.75">
      <c r="A8" s="2">
        <v>2</v>
      </c>
      <c r="B8" s="2">
        <v>65</v>
      </c>
      <c r="C8" s="2">
        <v>5</v>
      </c>
      <c r="D8" s="7" t="s">
        <v>11</v>
      </c>
      <c r="E8" s="2">
        <v>-8</v>
      </c>
      <c r="F8" s="2">
        <v>0</v>
      </c>
      <c r="G8" s="2">
        <f t="shared" si="0"/>
        <v>16.236</v>
      </c>
    </row>
    <row r="9" spans="1:9" s="2" customFormat="1" ht="12.75">
      <c r="A9" s="2">
        <v>2</v>
      </c>
      <c r="B9" s="2">
        <v>65</v>
      </c>
      <c r="C9" s="2">
        <v>10</v>
      </c>
      <c r="D9" s="7" t="s">
        <v>11</v>
      </c>
      <c r="E9" s="2">
        <v>-3</v>
      </c>
      <c r="F9" s="2">
        <v>0</v>
      </c>
      <c r="G9" s="2">
        <f t="shared" si="0"/>
        <v>26.426000000000002</v>
      </c>
      <c r="H9" s="2">
        <f>G9-G8</f>
        <v>10.190000000000001</v>
      </c>
      <c r="I9" s="2">
        <f>(G9-G8)/(C9-C8)</f>
        <v>2.0380000000000003</v>
      </c>
    </row>
    <row r="10" spans="1:7" s="2" customFormat="1" ht="12.75">
      <c r="A10" s="2">
        <v>2</v>
      </c>
      <c r="B10" s="2">
        <v>65</v>
      </c>
      <c r="C10" s="2">
        <v>15</v>
      </c>
      <c r="D10" s="7" t="s">
        <v>12</v>
      </c>
      <c r="E10" s="2">
        <v>0</v>
      </c>
      <c r="F10" s="2">
        <v>2</v>
      </c>
      <c r="G10" s="2">
        <f t="shared" si="0"/>
        <v>38.571999999999974</v>
      </c>
    </row>
    <row r="11" spans="1:9" s="2" customFormat="1" ht="12.75">
      <c r="A11" s="2">
        <v>2</v>
      </c>
      <c r="B11" s="2">
        <v>65</v>
      </c>
      <c r="C11" s="2">
        <v>20</v>
      </c>
      <c r="D11" s="7" t="s">
        <v>12</v>
      </c>
      <c r="E11" s="2">
        <v>0</v>
      </c>
      <c r="F11" s="2">
        <v>7</v>
      </c>
      <c r="G11" s="2">
        <f t="shared" si="0"/>
        <v>53.652000000000015</v>
      </c>
      <c r="H11" s="2">
        <f>G11-G10</f>
        <v>15.080000000000041</v>
      </c>
      <c r="I11" s="2">
        <f>(G11-G10)/(C11-C10)</f>
        <v>3.016000000000008</v>
      </c>
    </row>
    <row r="12" spans="1:7" s="2" customFormat="1" ht="12.75">
      <c r="A12" s="2">
        <v>3</v>
      </c>
      <c r="B12" s="2">
        <v>70</v>
      </c>
      <c r="C12" s="2">
        <v>5</v>
      </c>
      <c r="D12" s="7" t="s">
        <v>11</v>
      </c>
      <c r="E12" s="2">
        <v>-8</v>
      </c>
      <c r="F12" s="2">
        <v>0</v>
      </c>
      <c r="G12" s="2">
        <f t="shared" si="0"/>
        <v>17.635999999999996</v>
      </c>
    </row>
    <row r="13" spans="1:9" s="2" customFormat="1" ht="12.75">
      <c r="A13" s="2">
        <v>3</v>
      </c>
      <c r="B13" s="2">
        <v>70</v>
      </c>
      <c r="C13" s="2">
        <v>10</v>
      </c>
      <c r="D13" s="7" t="s">
        <v>11</v>
      </c>
      <c r="E13" s="2">
        <v>-3</v>
      </c>
      <c r="F13" s="2">
        <v>0</v>
      </c>
      <c r="G13" s="2">
        <f t="shared" si="0"/>
        <v>31.525999999999996</v>
      </c>
      <c r="H13" s="2">
        <f>G13-G12</f>
        <v>13.89</v>
      </c>
      <c r="I13" s="2">
        <f>(G13-G12)/(C13-C12)</f>
        <v>2.778</v>
      </c>
    </row>
    <row r="14" spans="1:7" s="2" customFormat="1" ht="12.75">
      <c r="A14" s="2">
        <v>3</v>
      </c>
      <c r="B14" s="2">
        <v>70</v>
      </c>
      <c r="C14" s="2">
        <v>15</v>
      </c>
      <c r="D14" s="7" t="s">
        <v>12</v>
      </c>
      <c r="E14" s="2">
        <v>0</v>
      </c>
      <c r="F14" s="2">
        <v>2</v>
      </c>
      <c r="G14" s="2">
        <f t="shared" si="0"/>
        <v>47.37199999999997</v>
      </c>
    </row>
    <row r="15" spans="1:9" s="2" customFormat="1" ht="12.75">
      <c r="A15" s="2">
        <v>3</v>
      </c>
      <c r="B15" s="2">
        <v>70</v>
      </c>
      <c r="C15" s="2">
        <v>20</v>
      </c>
      <c r="D15" s="7" t="s">
        <v>12</v>
      </c>
      <c r="E15" s="2">
        <v>0</v>
      </c>
      <c r="F15" s="2">
        <v>7</v>
      </c>
      <c r="G15" s="2">
        <f t="shared" si="0"/>
        <v>66.15199999999999</v>
      </c>
      <c r="H15" s="2">
        <f>G15-G14</f>
        <v>18.780000000000015</v>
      </c>
      <c r="I15" s="2">
        <f>(G15-G14)/(C15-C14)</f>
        <v>3.756000000000003</v>
      </c>
    </row>
    <row r="16" spans="1:7" s="2" customFormat="1" ht="12.75">
      <c r="A16" s="2">
        <v>4</v>
      </c>
      <c r="B16" s="2">
        <v>75</v>
      </c>
      <c r="C16" s="2">
        <v>5</v>
      </c>
      <c r="D16" s="7" t="s">
        <v>11</v>
      </c>
      <c r="E16" s="2">
        <v>-8</v>
      </c>
      <c r="F16" s="2">
        <v>0</v>
      </c>
      <c r="G16" s="2">
        <f t="shared" si="0"/>
        <v>19.036</v>
      </c>
    </row>
    <row r="17" spans="1:9" s="2" customFormat="1" ht="12.75">
      <c r="A17" s="2">
        <v>4</v>
      </c>
      <c r="B17" s="2">
        <v>75</v>
      </c>
      <c r="C17" s="2">
        <v>10</v>
      </c>
      <c r="D17" s="7" t="s">
        <v>11</v>
      </c>
      <c r="E17" s="2">
        <v>-3</v>
      </c>
      <c r="F17" s="2">
        <v>0</v>
      </c>
      <c r="G17" s="2">
        <f t="shared" si="0"/>
        <v>36.626000000000005</v>
      </c>
      <c r="H17" s="2">
        <f>G17-G16</f>
        <v>17.590000000000003</v>
      </c>
      <c r="I17" s="2">
        <f>(G17-G16)/(C17-C16)</f>
        <v>3.5180000000000007</v>
      </c>
    </row>
    <row r="18" spans="1:7" s="2" customFormat="1" ht="12.75">
      <c r="A18" s="2">
        <v>4</v>
      </c>
      <c r="B18" s="2">
        <v>75</v>
      </c>
      <c r="C18" s="2">
        <v>15</v>
      </c>
      <c r="D18" s="7" t="s">
        <v>12</v>
      </c>
      <c r="E18" s="2">
        <v>0</v>
      </c>
      <c r="F18" s="2">
        <v>2</v>
      </c>
      <c r="G18" s="2">
        <f t="shared" si="0"/>
        <v>56.17199999999997</v>
      </c>
    </row>
    <row r="19" spans="1:9" s="2" customFormat="1" ht="12.75">
      <c r="A19" s="2">
        <v>4</v>
      </c>
      <c r="B19" s="2">
        <v>75</v>
      </c>
      <c r="C19" s="2">
        <v>20</v>
      </c>
      <c r="D19" s="7" t="s">
        <v>12</v>
      </c>
      <c r="E19" s="2">
        <v>0</v>
      </c>
      <c r="F19" s="2">
        <v>7</v>
      </c>
      <c r="G19" s="2">
        <f t="shared" si="0"/>
        <v>78.65199999999999</v>
      </c>
      <c r="H19" s="2">
        <f>G19-G18</f>
        <v>22.480000000000018</v>
      </c>
      <c r="I19" s="2">
        <f>(G19-G18)/(C19-C18)</f>
        <v>4.496000000000004</v>
      </c>
    </row>
    <row r="20" spans="1:7" s="2" customFormat="1" ht="12.75">
      <c r="A20" s="2">
        <v>5</v>
      </c>
      <c r="B20" s="2">
        <v>80</v>
      </c>
      <c r="C20" s="2">
        <v>5</v>
      </c>
      <c r="D20" s="7" t="s">
        <v>11</v>
      </c>
      <c r="E20" s="2">
        <v>-8</v>
      </c>
      <c r="F20" s="2">
        <v>0</v>
      </c>
      <c r="G20" s="2">
        <f t="shared" si="0"/>
        <v>20.436</v>
      </c>
    </row>
    <row r="21" spans="1:9" s="2" customFormat="1" ht="12.75">
      <c r="A21" s="2">
        <v>5</v>
      </c>
      <c r="B21" s="2">
        <v>80</v>
      </c>
      <c r="C21" s="2">
        <v>10</v>
      </c>
      <c r="D21" s="7" t="s">
        <v>11</v>
      </c>
      <c r="E21" s="2">
        <v>-3</v>
      </c>
      <c r="F21" s="2">
        <v>0</v>
      </c>
      <c r="G21" s="2">
        <f t="shared" si="0"/>
        <v>41.726</v>
      </c>
      <c r="H21" s="2">
        <f>G21-G20</f>
        <v>21.29</v>
      </c>
      <c r="I21" s="2">
        <f>(G21-G20)/(C21-C20)</f>
        <v>4.258</v>
      </c>
    </row>
    <row r="22" spans="1:7" s="2" customFormat="1" ht="12.75">
      <c r="A22" s="2">
        <v>5</v>
      </c>
      <c r="B22" s="2">
        <v>80</v>
      </c>
      <c r="C22" s="2">
        <v>15</v>
      </c>
      <c r="D22" s="7" t="s">
        <v>12</v>
      </c>
      <c r="E22" s="2">
        <v>0</v>
      </c>
      <c r="F22" s="2">
        <v>2</v>
      </c>
      <c r="G22" s="2">
        <f t="shared" si="0"/>
        <v>64.97199999999995</v>
      </c>
    </row>
    <row r="23" spans="1:9" s="2" customFormat="1" ht="12.75">
      <c r="A23" s="2">
        <v>5</v>
      </c>
      <c r="B23" s="2">
        <v>80</v>
      </c>
      <c r="C23" s="2">
        <v>20</v>
      </c>
      <c r="D23" s="7" t="s">
        <v>12</v>
      </c>
      <c r="E23" s="2">
        <v>0</v>
      </c>
      <c r="F23" s="2">
        <v>7</v>
      </c>
      <c r="G23" s="2">
        <f t="shared" si="0"/>
        <v>91.15200000000002</v>
      </c>
      <c r="H23" s="2">
        <f>G23-G22</f>
        <v>26.180000000000064</v>
      </c>
      <c r="I23" s="2">
        <f>(G23-G22)/(C23-C22)</f>
        <v>5.236000000000013</v>
      </c>
    </row>
    <row r="24" spans="1:10" ht="21.75" customHeight="1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10"/>
    </row>
  </sheetData>
  <sheetProtection/>
  <mergeCells count="1">
    <mergeCell ref="A24:I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linli</dc:creator>
  <cp:keywords/>
  <dc:description/>
  <cp:lastModifiedBy>linliupp</cp:lastModifiedBy>
  <dcterms:created xsi:type="dcterms:W3CDTF">2021-04-12T12:54:11Z</dcterms:created>
  <dcterms:modified xsi:type="dcterms:W3CDTF">2022-04-22T03:20:35Z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B03CED9F24214B7B91DE65FDA46DB551</vt:lpwstr>
  </property>
  <property fmtid="{D5CDD505-2E9C-101B-9397-08002B2CF9AE}" pid="5" name="commonda">
    <vt:lpwstr>eyJoZGlkIjoiN2NiNDkwNGM0YjcyY2I3ZTU0ZTllYTc0ZWVmODZhMDAifQ==</vt:lpwstr>
  </property>
</Properties>
</file>