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avid Solomon\Desktop\ganglioglioma UCSF500 analysis\Acta Neuropath submission May 2018\"/>
    </mc:Choice>
  </mc:AlternateContent>
  <bookViews>
    <workbookView xWindow="0" yWindow="0" windowWidth="19200" windowHeight="6720"/>
  </bookViews>
  <sheets>
    <sheet name="Table S1" sheetId="1" r:id="rId1"/>
    <sheet name="Table S2" sheetId="10" r:id="rId2"/>
    <sheet name="Table S3" sheetId="9" r:id="rId3"/>
    <sheet name="Table S4" sheetId="8" r:id="rId4"/>
    <sheet name="Table S5" sheetId="5" r:id="rId5"/>
    <sheet name="Table S6" sheetId="6" r:id="rId6"/>
    <sheet name="Table S7" sheetId="7" r:id="rId7"/>
  </sheets>
  <calcPr calcId="152511" concurrentCalc="0"/>
</workbook>
</file>

<file path=xl/calcChain.xml><?xml version="1.0" encoding="utf-8"?>
<calcChain xmlns="http://schemas.openxmlformats.org/spreadsheetml/2006/main">
  <c r="G12" i="7" l="1"/>
  <c r="H12" i="7"/>
  <c r="I12" i="7"/>
  <c r="K12" i="7"/>
  <c r="L12" i="7"/>
  <c r="O12" i="7"/>
  <c r="I4" i="5"/>
  <c r="I5" i="5"/>
  <c r="I6" i="5"/>
  <c r="I7" i="5"/>
  <c r="I8" i="5"/>
  <c r="I9" i="5"/>
  <c r="I10" i="5"/>
  <c r="I11" i="5"/>
  <c r="I12" i="5"/>
  <c r="P12" i="5"/>
  <c r="Q12" i="5"/>
  <c r="R12" i="5"/>
  <c r="T12" i="5"/>
  <c r="U12" i="5"/>
  <c r="X12" i="5"/>
  <c r="I13" i="5"/>
  <c r="I14" i="5"/>
  <c r="I15" i="5"/>
  <c r="K15" i="5"/>
  <c r="I16" i="5"/>
  <c r="I17" i="5"/>
  <c r="I18" i="5"/>
  <c r="I19" i="5"/>
  <c r="I20" i="5"/>
  <c r="I21" i="5"/>
  <c r="I22" i="5"/>
  <c r="I23" i="5"/>
  <c r="I25" i="5"/>
  <c r="I33" i="5"/>
  <c r="K33" i="5"/>
  <c r="I34" i="5"/>
  <c r="K35" i="5"/>
</calcChain>
</file>

<file path=xl/sharedStrings.xml><?xml version="1.0" encoding="utf-8"?>
<sst xmlns="http://schemas.openxmlformats.org/spreadsheetml/2006/main" count="2867" uniqueCount="806">
  <si>
    <t>ABL1</t>
  </si>
  <si>
    <t>ABL2</t>
  </si>
  <si>
    <t>ACVR1</t>
  </si>
  <si>
    <t>ACVR1B</t>
  </si>
  <si>
    <t>AJUBA</t>
  </si>
  <si>
    <t>AKT1</t>
  </si>
  <si>
    <t>AKT2</t>
  </si>
  <si>
    <t>AKT3</t>
  </si>
  <si>
    <t>ALK</t>
  </si>
  <si>
    <t>APC</t>
  </si>
  <si>
    <t>APOBEC3G</t>
  </si>
  <si>
    <t>AR</t>
  </si>
  <si>
    <t>ARAF</t>
  </si>
  <si>
    <t>ARFRP1</t>
  </si>
  <si>
    <t>ARHGAP35</t>
  </si>
  <si>
    <t>ARID1A</t>
  </si>
  <si>
    <t>ARID1B</t>
  </si>
  <si>
    <t>ARID2</t>
  </si>
  <si>
    <t>ARID5B</t>
  </si>
  <si>
    <t>ASH2L</t>
  </si>
  <si>
    <t>ASXL1</t>
  </si>
  <si>
    <t>ASXL2</t>
  </si>
  <si>
    <t>ATF1</t>
  </si>
  <si>
    <t>ATM</t>
  </si>
  <si>
    <t>ATR</t>
  </si>
  <si>
    <t>ATRX</t>
  </si>
  <si>
    <t>AURKA</t>
  </si>
  <si>
    <t>AURKB</t>
  </si>
  <si>
    <t>AXIN1</t>
  </si>
  <si>
    <t>AXIN2</t>
  </si>
  <si>
    <t>AXL</t>
  </si>
  <si>
    <t>BAP1</t>
  </si>
  <si>
    <t>BARD1</t>
  </si>
  <si>
    <t>BCL2</t>
  </si>
  <si>
    <t>BCL2A1</t>
  </si>
  <si>
    <t>BCL2L1</t>
  </si>
  <si>
    <t>BCL2L12</t>
  </si>
  <si>
    <t>BCL2L2</t>
  </si>
  <si>
    <t>BCL6</t>
  </si>
  <si>
    <t>BCOR</t>
  </si>
  <si>
    <t>BCORL1</t>
  </si>
  <si>
    <t>BLM</t>
  </si>
  <si>
    <t>BRAF</t>
  </si>
  <si>
    <t>BRCA1</t>
  </si>
  <si>
    <t>BRCA2</t>
  </si>
  <si>
    <t>BRD4</t>
  </si>
  <si>
    <t>BRIP1</t>
  </si>
  <si>
    <t>BTG1</t>
  </si>
  <si>
    <t>BTK</t>
  </si>
  <si>
    <t>CALR</t>
  </si>
  <si>
    <t>CARD11</t>
  </si>
  <si>
    <t>CBFB</t>
  </si>
  <si>
    <t>CBL</t>
  </si>
  <si>
    <t>CBLB</t>
  </si>
  <si>
    <t>CCND1</t>
  </si>
  <si>
    <t>CCND2</t>
  </si>
  <si>
    <t>CCND3</t>
  </si>
  <si>
    <t>CCNE1</t>
  </si>
  <si>
    <t>CD79A</t>
  </si>
  <si>
    <t>CD79B</t>
  </si>
  <si>
    <t>CD274</t>
  </si>
  <si>
    <t>CDC42</t>
  </si>
  <si>
    <t>CDC73</t>
  </si>
  <si>
    <t>CDH1</t>
  </si>
  <si>
    <t>CDK12</t>
  </si>
  <si>
    <t>CDK4</t>
  </si>
  <si>
    <t>CDK6</t>
  </si>
  <si>
    <t>CDK8</t>
  </si>
  <si>
    <t>CDKN1A</t>
  </si>
  <si>
    <t>CDKN1B</t>
  </si>
  <si>
    <t>CDKN2A</t>
  </si>
  <si>
    <t>CDKN2B</t>
  </si>
  <si>
    <t>CDKN2C</t>
  </si>
  <si>
    <t>CEBPA</t>
  </si>
  <si>
    <t>CHD1</t>
  </si>
  <si>
    <t>CHD2</t>
  </si>
  <si>
    <t>CHD4</t>
  </si>
  <si>
    <t>CHD5</t>
  </si>
  <si>
    <t>CHEK1</t>
  </si>
  <si>
    <t>CHEK2</t>
  </si>
  <si>
    <t>CIC</t>
  </si>
  <si>
    <t>CLDN18</t>
  </si>
  <si>
    <t>CNOT3</t>
  </si>
  <si>
    <t>COL1A1</t>
  </si>
  <si>
    <t>COL2A1</t>
  </si>
  <si>
    <t>CRCT1</t>
  </si>
  <si>
    <t>CREB1</t>
  </si>
  <si>
    <t>CREBBP</t>
  </si>
  <si>
    <t>CRKL</t>
  </si>
  <si>
    <t>CSF1R</t>
  </si>
  <si>
    <t>CSF3R</t>
  </si>
  <si>
    <t>CTCF</t>
  </si>
  <si>
    <t>CTNNA1</t>
  </si>
  <si>
    <t>CTNNB1</t>
  </si>
  <si>
    <t>CUL3</t>
  </si>
  <si>
    <t>CUX1</t>
  </si>
  <si>
    <t>CYLD</t>
  </si>
  <si>
    <t>CXCR4</t>
  </si>
  <si>
    <t>DCC</t>
  </si>
  <si>
    <t>DDIT3</t>
  </si>
  <si>
    <t>DDR2</t>
  </si>
  <si>
    <t>DDX3X</t>
  </si>
  <si>
    <t>DDX41</t>
  </si>
  <si>
    <t>DGKH</t>
  </si>
  <si>
    <t>DICER1</t>
  </si>
  <si>
    <t>DIS3</t>
  </si>
  <si>
    <t>DNAJB1</t>
  </si>
  <si>
    <t>DNMT3A</t>
  </si>
  <si>
    <t>DOT1L</t>
  </si>
  <si>
    <t>DUSP2</t>
  </si>
  <si>
    <t>DUSP4</t>
  </si>
  <si>
    <t>DUSP6</t>
  </si>
  <si>
    <t>DYNC1I1</t>
  </si>
  <si>
    <t>EBF1</t>
  </si>
  <si>
    <t>EDNRB</t>
  </si>
  <si>
    <t>EGFR</t>
  </si>
  <si>
    <t>EGR1</t>
  </si>
  <si>
    <t>EIF1AX</t>
  </si>
  <si>
    <t>ELF3</t>
  </si>
  <si>
    <t>EP300</t>
  </si>
  <si>
    <t>EPCAM</t>
  </si>
  <si>
    <t>EPHA2</t>
  </si>
  <si>
    <t>EPHA3</t>
  </si>
  <si>
    <t>EPHA5</t>
  </si>
  <si>
    <t>EPHA7</t>
  </si>
  <si>
    <t>EPHB1</t>
  </si>
  <si>
    <t>EPOR</t>
  </si>
  <si>
    <t>ERBB2</t>
  </si>
  <si>
    <t>ERBB3</t>
  </si>
  <si>
    <t>ERBB4</t>
  </si>
  <si>
    <t>ERCC1</t>
  </si>
  <si>
    <t>ERCC2</t>
  </si>
  <si>
    <t>ERG</t>
  </si>
  <si>
    <t>ERRFI1</t>
  </si>
  <si>
    <t>ESPL1</t>
  </si>
  <si>
    <t>ESR1</t>
  </si>
  <si>
    <t>ESR2</t>
  </si>
  <si>
    <t>ETS1</t>
  </si>
  <si>
    <t>ETV6</t>
  </si>
  <si>
    <t>EWSR1</t>
  </si>
  <si>
    <t>EZH1</t>
  </si>
  <si>
    <t>EZH2</t>
  </si>
  <si>
    <t>FAM46C</t>
  </si>
  <si>
    <t>FANCA</t>
  </si>
  <si>
    <t>FANCC</t>
  </si>
  <si>
    <t>FANCE</t>
  </si>
  <si>
    <t>FANCF</t>
  </si>
  <si>
    <t>FANCG</t>
  </si>
  <si>
    <t>FANCL</t>
  </si>
  <si>
    <t>FAT1</t>
  </si>
  <si>
    <t>FAT3</t>
  </si>
  <si>
    <t>FBXW7</t>
  </si>
  <si>
    <t>FGF10</t>
  </si>
  <si>
    <t>FGF14</t>
  </si>
  <si>
    <t>FGF19</t>
  </si>
  <si>
    <t>FGF23</t>
  </si>
  <si>
    <t>FGF3</t>
  </si>
  <si>
    <t>FGF4</t>
  </si>
  <si>
    <t>FGF6</t>
  </si>
  <si>
    <t>FGFR1</t>
  </si>
  <si>
    <t>FGFR2</t>
  </si>
  <si>
    <t>FGFR3</t>
  </si>
  <si>
    <t>FGFR4</t>
  </si>
  <si>
    <t>FH</t>
  </si>
  <si>
    <t>FLCN</t>
  </si>
  <si>
    <t>FLT1</t>
  </si>
  <si>
    <t>FLT3</t>
  </si>
  <si>
    <t>FLT4</t>
  </si>
  <si>
    <t>FOXA1</t>
  </si>
  <si>
    <t>FOXL2</t>
  </si>
  <si>
    <t>FOXO1</t>
  </si>
  <si>
    <t>FOXP1</t>
  </si>
  <si>
    <t>FRS2</t>
  </si>
  <si>
    <t>FUBP1</t>
  </si>
  <si>
    <t>FUS</t>
  </si>
  <si>
    <t>FYN</t>
  </si>
  <si>
    <t>GAB2</t>
  </si>
  <si>
    <t>GATA1</t>
  </si>
  <si>
    <t>GATA2</t>
  </si>
  <si>
    <t>GATA3</t>
  </si>
  <si>
    <t>GLI1</t>
  </si>
  <si>
    <t>GLI2</t>
  </si>
  <si>
    <t>GNA11</t>
  </si>
  <si>
    <t>GNA13</t>
  </si>
  <si>
    <t>GNAQ</t>
  </si>
  <si>
    <t>GNAS</t>
  </si>
  <si>
    <t>GPC3</t>
  </si>
  <si>
    <t>GPR124</t>
  </si>
  <si>
    <t>GRIN2A</t>
  </si>
  <si>
    <t>GRM3</t>
  </si>
  <si>
    <t>GSK3B</t>
  </si>
  <si>
    <t>H3F3A</t>
  </si>
  <si>
    <t>H3F3B</t>
  </si>
  <si>
    <t>HDAC4</t>
  </si>
  <si>
    <t>HDAC9</t>
  </si>
  <si>
    <t>HEY1</t>
  </si>
  <si>
    <t>HGF</t>
  </si>
  <si>
    <t>HIF1A</t>
  </si>
  <si>
    <t>HIST1H3B</t>
  </si>
  <si>
    <t>HMGA2</t>
  </si>
  <si>
    <t>HNF1A</t>
  </si>
  <si>
    <t>HOXB13</t>
  </si>
  <si>
    <t>HRAS</t>
  </si>
  <si>
    <t>HSPA2</t>
  </si>
  <si>
    <t>HSPA5</t>
  </si>
  <si>
    <t>HSP90AB1</t>
  </si>
  <si>
    <t>ID3</t>
  </si>
  <si>
    <t>IDH1</t>
  </si>
  <si>
    <t>IDH2</t>
  </si>
  <si>
    <t>IGF1R</t>
  </si>
  <si>
    <t>IGF2</t>
  </si>
  <si>
    <t>IGF2R</t>
  </si>
  <si>
    <t>IKBKE</t>
  </si>
  <si>
    <t>IKZF1</t>
  </si>
  <si>
    <t>IKZF2</t>
  </si>
  <si>
    <t>IKZF3</t>
  </si>
  <si>
    <t>IL2RB</t>
  </si>
  <si>
    <t>IL7R</t>
  </si>
  <si>
    <t>INHBA</t>
  </si>
  <si>
    <t>INPP4B</t>
  </si>
  <si>
    <t>IPMK</t>
  </si>
  <si>
    <t>IRF4</t>
  </si>
  <si>
    <t>IRS2</t>
  </si>
  <si>
    <t>JAK1</t>
  </si>
  <si>
    <t>JAK2</t>
  </si>
  <si>
    <t>JAK3</t>
  </si>
  <si>
    <t>JAZF1</t>
  </si>
  <si>
    <t>KDM5A</t>
  </si>
  <si>
    <t>KDM5C</t>
  </si>
  <si>
    <t>KDM6A</t>
  </si>
  <si>
    <t>KDR</t>
  </si>
  <si>
    <t>KEAP1</t>
  </si>
  <si>
    <t>KIT</t>
  </si>
  <si>
    <t>KLF4</t>
  </si>
  <si>
    <t>KLHL6</t>
  </si>
  <si>
    <t>KMT2A</t>
  </si>
  <si>
    <t>KMT2B</t>
  </si>
  <si>
    <t>KMT2D</t>
  </si>
  <si>
    <t>KNSTRN</t>
  </si>
  <si>
    <t>KRAS</t>
  </si>
  <si>
    <t>LEF1</t>
  </si>
  <si>
    <t>LIFR</t>
  </si>
  <si>
    <t>LRP1B</t>
  </si>
  <si>
    <t>LZTR1</t>
  </si>
  <si>
    <t>MALAT1</t>
  </si>
  <si>
    <t>MAML2</t>
  </si>
  <si>
    <t>MAP2K1</t>
  </si>
  <si>
    <t>MAP2K2</t>
  </si>
  <si>
    <t>MAP2K4</t>
  </si>
  <si>
    <t>MAP3K1</t>
  </si>
  <si>
    <t>MAP3K2</t>
  </si>
  <si>
    <t>MAP3K5</t>
  </si>
  <si>
    <t>MAP3K7</t>
  </si>
  <si>
    <t>MAP3K9</t>
  </si>
  <si>
    <t>MAPK1</t>
  </si>
  <si>
    <t>MCL1</t>
  </si>
  <si>
    <t>MDM2</t>
  </si>
  <si>
    <t>MDM4</t>
  </si>
  <si>
    <t>MED12</t>
  </si>
  <si>
    <t>MEF2B</t>
  </si>
  <si>
    <t>MEN1</t>
  </si>
  <si>
    <t>MET</t>
  </si>
  <si>
    <t>MGA</t>
  </si>
  <si>
    <t>MGMT</t>
  </si>
  <si>
    <t>MITF</t>
  </si>
  <si>
    <t>MLH1</t>
  </si>
  <si>
    <t>MLH3</t>
  </si>
  <si>
    <t>MPL</t>
  </si>
  <si>
    <t>MRE11A</t>
  </si>
  <si>
    <t>MSH2</t>
  </si>
  <si>
    <t>MSH3</t>
  </si>
  <si>
    <t>MSH6</t>
  </si>
  <si>
    <t>MTOR</t>
  </si>
  <si>
    <t>MUTYH</t>
  </si>
  <si>
    <t>MYB</t>
  </si>
  <si>
    <t>MYBL1</t>
  </si>
  <si>
    <t>MYC</t>
  </si>
  <si>
    <t>MYCL1</t>
  </si>
  <si>
    <t>MYCN</t>
  </si>
  <si>
    <t>MYD88</t>
  </si>
  <si>
    <t>MYH9</t>
  </si>
  <si>
    <t>NAV3</t>
  </si>
  <si>
    <t>NBN</t>
  </si>
  <si>
    <t>NCKAP5</t>
  </si>
  <si>
    <t>NCOA2</t>
  </si>
  <si>
    <t>NCOA3</t>
  </si>
  <si>
    <t>NCOR1</t>
  </si>
  <si>
    <t>NF1</t>
  </si>
  <si>
    <t>NF2</t>
  </si>
  <si>
    <t>NFE2L2</t>
  </si>
  <si>
    <t>NFKBIA</t>
  </si>
  <si>
    <t>NFKBIE</t>
  </si>
  <si>
    <t>NIPBL</t>
  </si>
  <si>
    <t>NKX2-1</t>
  </si>
  <si>
    <t>NOTCH1</t>
  </si>
  <si>
    <t>NOTCH3</t>
  </si>
  <si>
    <t>NPM1</t>
  </si>
  <si>
    <t>NRAS</t>
  </si>
  <si>
    <t>NSD1</t>
  </si>
  <si>
    <t>NSD2</t>
  </si>
  <si>
    <t>NT5C2</t>
  </si>
  <si>
    <t>NTRK1</t>
  </si>
  <si>
    <t>NTRK2</t>
  </si>
  <si>
    <t>NTRK3</t>
  </si>
  <si>
    <t>NUP93</t>
  </si>
  <si>
    <t>NUTM1</t>
  </si>
  <si>
    <t>OR5L1</t>
  </si>
  <si>
    <t>PAK1</t>
  </si>
  <si>
    <t>PAK3</t>
  </si>
  <si>
    <t>PALB2</t>
  </si>
  <si>
    <t>PARK2</t>
  </si>
  <si>
    <t>PAX3</t>
  </si>
  <si>
    <t>PAX5</t>
  </si>
  <si>
    <t>PAX7</t>
  </si>
  <si>
    <t>PAX8</t>
  </si>
  <si>
    <t>PBRM1</t>
  </si>
  <si>
    <t>PDCD1LG2</t>
  </si>
  <si>
    <t>PDGFB</t>
  </si>
  <si>
    <t>PDGFRA</t>
  </si>
  <si>
    <t>PDGFRB</t>
  </si>
  <si>
    <t>PDK1</t>
  </si>
  <si>
    <t>PHF6</t>
  </si>
  <si>
    <t>PHOX2B</t>
  </si>
  <si>
    <t>PIK3CA</t>
  </si>
  <si>
    <t>PIK3CG</t>
  </si>
  <si>
    <t>PIK3R1</t>
  </si>
  <si>
    <t>PIK3R2</t>
  </si>
  <si>
    <t>PLAG1</t>
  </si>
  <si>
    <t>PLCB4</t>
  </si>
  <si>
    <t>PMS1</t>
  </si>
  <si>
    <t>POLD1</t>
  </si>
  <si>
    <t>POLE</t>
  </si>
  <si>
    <t>POLQ</t>
  </si>
  <si>
    <t>POT1</t>
  </si>
  <si>
    <t>POU3F2</t>
  </si>
  <si>
    <t>PPM1D</t>
  </si>
  <si>
    <t>PPP2R1A</t>
  </si>
  <si>
    <t>PPP6C</t>
  </si>
  <si>
    <t>PRDM1</t>
  </si>
  <si>
    <t>PREX2</t>
  </si>
  <si>
    <t>PRKACA</t>
  </si>
  <si>
    <t>PRKAG2</t>
  </si>
  <si>
    <t>PRKAR1A</t>
  </si>
  <si>
    <t>PRKCH</t>
  </si>
  <si>
    <t>PRKDC</t>
  </si>
  <si>
    <t>PTCH1</t>
  </si>
  <si>
    <t>PTCH2</t>
  </si>
  <si>
    <t>PTEN</t>
  </si>
  <si>
    <t>PTK2B</t>
  </si>
  <si>
    <t>PTPN1</t>
  </si>
  <si>
    <t>PTPN11</t>
  </si>
  <si>
    <t>PTPRB</t>
  </si>
  <si>
    <t>PTPRD</t>
  </si>
  <si>
    <t>PTPRK</t>
  </si>
  <si>
    <t>PTPRT</t>
  </si>
  <si>
    <t>RAC1</t>
  </si>
  <si>
    <t>RAD21</t>
  </si>
  <si>
    <t>RAD50</t>
  </si>
  <si>
    <t>RAD51</t>
  </si>
  <si>
    <t>RAD51C</t>
  </si>
  <si>
    <t>RAD51D</t>
  </si>
  <si>
    <t>RAF1</t>
  </si>
  <si>
    <t>RARA</t>
  </si>
  <si>
    <t>RASA1</t>
  </si>
  <si>
    <t>RASA2</t>
  </si>
  <si>
    <t>RB1</t>
  </si>
  <si>
    <t>RBM10</t>
  </si>
  <si>
    <t>REL</t>
  </si>
  <si>
    <t>RELA</t>
  </si>
  <si>
    <t>RET</t>
  </si>
  <si>
    <t>RHEB</t>
  </si>
  <si>
    <t>RHOA</t>
  </si>
  <si>
    <t>RICTOR</t>
  </si>
  <si>
    <t>RIT1</t>
  </si>
  <si>
    <t>RNF43</t>
  </si>
  <si>
    <t>ROBO1</t>
  </si>
  <si>
    <t>ROS1</t>
  </si>
  <si>
    <t>RPL10</t>
  </si>
  <si>
    <t>RPTOR</t>
  </si>
  <si>
    <t>RRAGC</t>
  </si>
  <si>
    <t>RRAS</t>
  </si>
  <si>
    <t>RRAS2</t>
  </si>
  <si>
    <t>RSPO2</t>
  </si>
  <si>
    <t>RSPO3</t>
  </si>
  <si>
    <t>RUNX1</t>
  </si>
  <si>
    <t>RUNX1T1</t>
  </si>
  <si>
    <t>SDHB</t>
  </si>
  <si>
    <t>SDHD</t>
  </si>
  <si>
    <t>SETBP1</t>
  </si>
  <si>
    <t>SETD2</t>
  </si>
  <si>
    <t>SF3B1</t>
  </si>
  <si>
    <t>SH2B3</t>
  </si>
  <si>
    <t>SHH</t>
  </si>
  <si>
    <t>SIN3A</t>
  </si>
  <si>
    <t>SLIT2</t>
  </si>
  <si>
    <t>SLITRK6</t>
  </si>
  <si>
    <t>SMAD2</t>
  </si>
  <si>
    <t>SMAD3</t>
  </si>
  <si>
    <t>SMAD4</t>
  </si>
  <si>
    <t>SMARCA2</t>
  </si>
  <si>
    <t>SMARCA4</t>
  </si>
  <si>
    <t>SMARCB1</t>
  </si>
  <si>
    <t>SMC1A</t>
  </si>
  <si>
    <t>SMC3</t>
  </si>
  <si>
    <t>SMO</t>
  </si>
  <si>
    <t>SNCAIP</t>
  </si>
  <si>
    <t>SOCS1</t>
  </si>
  <si>
    <t>SOS1</t>
  </si>
  <si>
    <t>SOS2</t>
  </si>
  <si>
    <t>SOX9</t>
  </si>
  <si>
    <t>SOX10</t>
  </si>
  <si>
    <t>SOX2</t>
  </si>
  <si>
    <t>SPEN</t>
  </si>
  <si>
    <t>SPOP</t>
  </si>
  <si>
    <t>SPRED1</t>
  </si>
  <si>
    <t>SPRY1</t>
  </si>
  <si>
    <t>SPRY2</t>
  </si>
  <si>
    <t>SPRY4</t>
  </si>
  <si>
    <t>SPTA1</t>
  </si>
  <si>
    <t>SRC</t>
  </si>
  <si>
    <t>SRSF2</t>
  </si>
  <si>
    <t>SS18</t>
  </si>
  <si>
    <t>STAG2</t>
  </si>
  <si>
    <t>STAT3</t>
  </si>
  <si>
    <t>STAT4</t>
  </si>
  <si>
    <t>STAT6</t>
  </si>
  <si>
    <t>STK11</t>
  </si>
  <si>
    <t>SUFU</t>
  </si>
  <si>
    <t>SYK</t>
  </si>
  <si>
    <t>SYNE1</t>
  </si>
  <si>
    <t>TADA1</t>
  </si>
  <si>
    <t>TBX3</t>
  </si>
  <si>
    <t>TCEB1</t>
  </si>
  <si>
    <t>TCF7L2</t>
  </si>
  <si>
    <t>TERT</t>
  </si>
  <si>
    <t>TET2</t>
  </si>
  <si>
    <t>TFE3</t>
  </si>
  <si>
    <t>TFEB</t>
  </si>
  <si>
    <t>TGFBR2</t>
  </si>
  <si>
    <t>TLR4</t>
  </si>
  <si>
    <t>TNFAIP3</t>
  </si>
  <si>
    <t>TNFRSF14</t>
  </si>
  <si>
    <t>TOP1</t>
  </si>
  <si>
    <t>TOP2A</t>
  </si>
  <si>
    <t>TMPRSS2</t>
  </si>
  <si>
    <t>TP53</t>
  </si>
  <si>
    <t>TRAF3</t>
  </si>
  <si>
    <t>TRAF7</t>
  </si>
  <si>
    <t>TRIM28</t>
  </si>
  <si>
    <t>TSC1</t>
  </si>
  <si>
    <t>TSC2</t>
  </si>
  <si>
    <t>TSHR</t>
  </si>
  <si>
    <t>TSHZ2</t>
  </si>
  <si>
    <t>TSHZ3</t>
  </si>
  <si>
    <t>TSLP</t>
  </si>
  <si>
    <t>TTYH1</t>
  </si>
  <si>
    <t>TYK2</t>
  </si>
  <si>
    <t>U2AF1</t>
  </si>
  <si>
    <t>USP7</t>
  </si>
  <si>
    <t>VEGFA</t>
  </si>
  <si>
    <t>VHL</t>
  </si>
  <si>
    <t>WISP3</t>
  </si>
  <si>
    <t>WRN</t>
  </si>
  <si>
    <t>WT1</t>
  </si>
  <si>
    <t>XBP1</t>
  </si>
  <si>
    <t>XPO1</t>
  </si>
  <si>
    <t>YAP1</t>
  </si>
  <si>
    <t>YWHAE</t>
  </si>
  <si>
    <t>ZBTB20</t>
  </si>
  <si>
    <t>ZFHX3</t>
  </si>
  <si>
    <t>ZMYM3</t>
  </si>
  <si>
    <t>ZNF217</t>
  </si>
  <si>
    <t>ZNF703</t>
  </si>
  <si>
    <t>ZNFHX4</t>
  </si>
  <si>
    <t>ZRSR2</t>
  </si>
  <si>
    <t>EMSY</t>
  </si>
  <si>
    <t>FAM123B</t>
  </si>
  <si>
    <t>KAT6A</t>
  </si>
  <si>
    <t>PRKCA</t>
  </si>
  <si>
    <r>
      <t xml:space="preserve">Supplementary Table 1. </t>
    </r>
    <r>
      <rPr>
        <sz val="11"/>
        <color theme="1"/>
        <rFont val="Calibri"/>
        <family val="2"/>
        <scheme val="minor"/>
      </rPr>
      <t>List of the 479 genes targeted for sequencing on the UCSF500 Cancer Panel.  All coding exons were captured for sequencing from each of these genes, with those highlighted genes also having select intronic or upstream regulatory regions that were captured for sequencing to enable detection of structural variants.</t>
    </r>
  </si>
  <si>
    <t>none</t>
  </si>
  <si>
    <t>SF-GG-40</t>
  </si>
  <si>
    <t>SF-GG-39</t>
  </si>
  <si>
    <t>SF-GG-38</t>
  </si>
  <si>
    <t>SF-GG-37</t>
  </si>
  <si>
    <t>SF-GG-36</t>
  </si>
  <si>
    <t>SF-GG-35</t>
  </si>
  <si>
    <t>SF-GG-34</t>
  </si>
  <si>
    <t>SF-GG-33</t>
  </si>
  <si>
    <t>SF-GG-32</t>
  </si>
  <si>
    <t>SF-GG-31</t>
  </si>
  <si>
    <t>SF-GG-30</t>
  </si>
  <si>
    <t>SF-GG-29</t>
  </si>
  <si>
    <t>SF-GG-28</t>
  </si>
  <si>
    <t>SF-GG-27</t>
  </si>
  <si>
    <t>SF-GG-26</t>
  </si>
  <si>
    <t>SF-GG-25</t>
  </si>
  <si>
    <t>SF-GG-24</t>
  </si>
  <si>
    <t>SF-GG-23</t>
  </si>
  <si>
    <t>SF-GG-22</t>
  </si>
  <si>
    <t>SF-GG-21</t>
  </si>
  <si>
    <t>SF-GG-20</t>
  </si>
  <si>
    <t>SF-GG-19</t>
  </si>
  <si>
    <t>SF-GG-18</t>
  </si>
  <si>
    <t>SF-GG-17</t>
  </si>
  <si>
    <t>SF-GG-16</t>
  </si>
  <si>
    <t>SF-GG-15</t>
  </si>
  <si>
    <t>SF-GG-14</t>
  </si>
  <si>
    <t>SF-GG-13</t>
  </si>
  <si>
    <t>SF-GG-12</t>
  </si>
  <si>
    <t>SF-GG-11</t>
  </si>
  <si>
    <t>SF-GG-10</t>
  </si>
  <si>
    <t>SF-GG-09</t>
  </si>
  <si>
    <t>SF-GG-08</t>
  </si>
  <si>
    <t>SF-GG-07</t>
  </si>
  <si>
    <t>SF-GG-06</t>
  </si>
  <si>
    <t>SF-GG-05</t>
  </si>
  <si>
    <t>SF-GG-04</t>
  </si>
  <si>
    <t>SF-GG-03</t>
  </si>
  <si>
    <t>SF-GG-02</t>
  </si>
  <si>
    <t>SF-GG-01</t>
  </si>
  <si>
    <t>Tumor ID</t>
  </si>
  <si>
    <t>-</t>
  </si>
  <si>
    <t>splice site SNV</t>
  </si>
  <si>
    <t>NM_022970</t>
  </si>
  <si>
    <t>p.L733fs</t>
  </si>
  <si>
    <t>c.2199-2A&gt;T</t>
  </si>
  <si>
    <t>A</t>
  </si>
  <si>
    <t>T</t>
  </si>
  <si>
    <t>chr10</t>
  </si>
  <si>
    <t>nonsynonymous SNV</t>
  </si>
  <si>
    <t>NM_023110</t>
  </si>
  <si>
    <t>p.N546K</t>
  </si>
  <si>
    <t>c.1638C&gt;A</t>
  </si>
  <si>
    <t>G</t>
  </si>
  <si>
    <t>chr8</t>
  </si>
  <si>
    <t>frameshift deletion</t>
  </si>
  <si>
    <t>NM_001042492</t>
  </si>
  <si>
    <t>p.Q514fs</t>
  </si>
  <si>
    <t>c.1541_1542del</t>
  </si>
  <si>
    <t>C</t>
  </si>
  <si>
    <t>CAG</t>
  </si>
  <si>
    <t>chr17</t>
  </si>
  <si>
    <t>nonframeshift substitution</t>
  </si>
  <si>
    <t>p.Q61K</t>
  </si>
  <si>
    <t>c.180_181delinsAA</t>
  </si>
  <si>
    <t>TT</t>
  </si>
  <si>
    <t>GA</t>
  </si>
  <si>
    <t>chr12</t>
  </si>
  <si>
    <t>c.180_181delinsCA</t>
  </si>
  <si>
    <t>TG</t>
  </si>
  <si>
    <t>nonframeshift indel</t>
  </si>
  <si>
    <t>NM_004333</t>
  </si>
  <si>
    <t>p.R506delinsRVLR</t>
  </si>
  <si>
    <t>c.1517+1delinsGGTACTCAGG</t>
  </si>
  <si>
    <t>ACCTGAGTAC</t>
  </si>
  <si>
    <t>chr7</t>
  </si>
  <si>
    <t>p.L505delinsLEYLS</t>
  </si>
  <si>
    <t>c.1515delinsTGAGTACCTGAGT</t>
  </si>
  <si>
    <t>ACTCAGGTACTCA</t>
  </si>
  <si>
    <t>p.R506delinsRSTQ</t>
  </si>
  <si>
    <t>c.1517delinsGAGTACTCAG</t>
  </si>
  <si>
    <t>CCTGAGTACT</t>
  </si>
  <si>
    <t>c.1517+1_1517+3delinsGGTACTCAGGTA</t>
  </si>
  <si>
    <t>TACCTGAGTAC</t>
  </si>
  <si>
    <t>CA</t>
  </si>
  <si>
    <t>p.T599_W604delinsTDG</t>
  </si>
  <si>
    <t>c.1797_1812delinsTGATGGG</t>
  </si>
  <si>
    <t>CCCATCA</t>
  </si>
  <si>
    <t>CCATCGAGATTTCACT</t>
  </si>
  <si>
    <t>p.V600E</t>
  </si>
  <si>
    <t>c.1799T&gt;A</t>
  </si>
  <si>
    <t>p.R173C</t>
  </si>
  <si>
    <t>c.517C&gt;T</t>
  </si>
  <si>
    <t>Exonic function</t>
  </si>
  <si>
    <t>Tumor mutant allele frequency</t>
  </si>
  <si>
    <t>Tumor coverage</t>
  </si>
  <si>
    <t>Transcript ID</t>
  </si>
  <si>
    <t>Amino acid variant</t>
  </si>
  <si>
    <t>cDNA variant</t>
  </si>
  <si>
    <t>Gene</t>
  </si>
  <si>
    <t>Alternate</t>
  </si>
  <si>
    <t>Reference</t>
  </si>
  <si>
    <t>Position</t>
  </si>
  <si>
    <t>Chromosome</t>
  </si>
  <si>
    <r>
      <rPr>
        <b/>
        <sz val="12"/>
        <color theme="1"/>
        <rFont val="Calibri"/>
        <family val="2"/>
        <scheme val="minor"/>
      </rPr>
      <t>Supplementary Table 5.</t>
    </r>
    <r>
      <rPr>
        <sz val="12"/>
        <color theme="1"/>
        <rFont val="Calibri"/>
        <family val="2"/>
        <scheme val="minor"/>
      </rPr>
      <t xml:space="preserve"> Pathogenic single nucleotide variants and small insertions/deletions identified in the 40 gangliogliomas.</t>
    </r>
  </si>
  <si>
    <t>404-676</t>
  </si>
  <si>
    <t>5-10</t>
  </si>
  <si>
    <t>NM_080491</t>
  </si>
  <si>
    <t>chr11</t>
  </si>
  <si>
    <t>1-550</t>
  </si>
  <si>
    <t>1-10</t>
  </si>
  <si>
    <t>NM_007314</t>
  </si>
  <si>
    <t>chr1</t>
  </si>
  <si>
    <t>in-frame</t>
  </si>
  <si>
    <t>translocation</t>
  </si>
  <si>
    <t>356-499</t>
  </si>
  <si>
    <t>2-3</t>
  </si>
  <si>
    <t>NM_032727</t>
  </si>
  <si>
    <t>INA</t>
  </si>
  <si>
    <t>1-768</t>
  </si>
  <si>
    <t>1-17</t>
  </si>
  <si>
    <t>inversion</t>
  </si>
  <si>
    <t>179-631</t>
  </si>
  <si>
    <t>7-17</t>
  </si>
  <si>
    <t>NM_001127211</t>
  </si>
  <si>
    <t>KIAA1598</t>
  </si>
  <si>
    <t>deletion</t>
  </si>
  <si>
    <t>572-805</t>
  </si>
  <si>
    <t>7-13</t>
  </si>
  <si>
    <t>NM_006283</t>
  </si>
  <si>
    <t>TACC1</t>
  </si>
  <si>
    <t>1-795</t>
  </si>
  <si>
    <t>1-18</t>
  </si>
  <si>
    <t>NM_001174067</t>
  </si>
  <si>
    <t>279-648</t>
  </si>
  <si>
    <t>8-17</t>
  </si>
  <si>
    <t>NM_002880</t>
  </si>
  <si>
    <t>chr3</t>
  </si>
  <si>
    <t>1-547</t>
  </si>
  <si>
    <t>1-7</t>
  </si>
  <si>
    <t>NM_015576</t>
  </si>
  <si>
    <t>ERC2</t>
  </si>
  <si>
    <t>394-766</t>
  </si>
  <si>
    <t>10-18</t>
  </si>
  <si>
    <t>1-147</t>
  </si>
  <si>
    <t>1-4</t>
  </si>
  <si>
    <t>NM_001031710</t>
  </si>
  <si>
    <t>KLHL7</t>
  </si>
  <si>
    <t>381-766</t>
  </si>
  <si>
    <t>9-18</t>
  </si>
  <si>
    <t>1-1668</t>
  </si>
  <si>
    <t>1-36</t>
  </si>
  <si>
    <t>NM_006035</t>
  </si>
  <si>
    <t>chr14</t>
  </si>
  <si>
    <t>CDC42BPB</t>
  </si>
  <si>
    <t>1-1643</t>
  </si>
  <si>
    <t>1-15</t>
  </si>
  <si>
    <t>NM_001164665</t>
  </si>
  <si>
    <t>KIAA1549</t>
  </si>
  <si>
    <t>duplication</t>
  </si>
  <si>
    <t>1-1344</t>
  </si>
  <si>
    <t>Sequencing reads over fusion junction</t>
  </si>
  <si>
    <t>Fused amino acids</t>
  </si>
  <si>
    <t>Fused exons</t>
  </si>
  <si>
    <t>Breakpoint position</t>
  </si>
  <si>
    <t>Fusion type</t>
  </si>
  <si>
    <t>Structural variant</t>
  </si>
  <si>
    <t>C-terminal gene</t>
  </si>
  <si>
    <t>N-terminal gene</t>
  </si>
  <si>
    <r>
      <t xml:space="preserve">Supplementary Table 6. </t>
    </r>
    <r>
      <rPr>
        <sz val="12"/>
        <color theme="1"/>
        <rFont val="Calibri"/>
        <family val="2"/>
        <scheme val="minor"/>
      </rPr>
      <t>Structural variants identified in the 40 gangliogliomas.</t>
    </r>
  </si>
  <si>
    <t>multiple segmental losses involving 10</t>
  </si>
  <si>
    <t>1, 2, 3, 6, 10, 11, 13, 14, 16, 17q, 18q, 19, 20, 21</t>
  </si>
  <si>
    <t>17p, 18p</t>
  </si>
  <si>
    <t>4, 5, 7, 8, 9, 12, 15, 22</t>
  </si>
  <si>
    <t>interstitial 3p</t>
  </si>
  <si>
    <t>3, 5, 7</t>
  </si>
  <si>
    <t>interstitial 17p</t>
  </si>
  <si>
    <t>5, 6, 7, 11, 18</t>
  </si>
  <si>
    <t>1p</t>
  </si>
  <si>
    <t>19p</t>
  </si>
  <si>
    <t>CDKN2A/B (9p21)</t>
  </si>
  <si>
    <t>1p, 9</t>
  </si>
  <si>
    <t>5, 7, 8, 11, 12, 15, 16, 19, 20, 21</t>
  </si>
  <si>
    <t>1p, 16q</t>
  </si>
  <si>
    <t>7, 9, 12</t>
  </si>
  <si>
    <t>distal 3q</t>
  </si>
  <si>
    <t>Copy-neutral loss of heterozygosity</t>
  </si>
  <si>
    <t>Focal deep deletions</t>
  </si>
  <si>
    <t>Focal amplifications</t>
  </si>
  <si>
    <t>Chromosomal losses</t>
  </si>
  <si>
    <t>Chromosomal gains</t>
  </si>
  <si>
    <r>
      <rPr>
        <b/>
        <sz val="12"/>
        <color theme="1"/>
        <rFont val="Calibri"/>
        <family val="2"/>
        <scheme val="minor"/>
      </rPr>
      <t>Supplementary Table 7.</t>
    </r>
    <r>
      <rPr>
        <sz val="12"/>
        <color theme="1"/>
        <rFont val="Calibri"/>
        <family val="2"/>
        <scheme val="minor"/>
      </rPr>
      <t xml:space="preserve"> Chromosomal copy number alterations identified in the 40 gangliogliomas.</t>
    </r>
  </si>
  <si>
    <t>HD, homozygous deletion. LOH, loss of heterozygosity. (s), subclonal. N/A, not assessed.</t>
  </si>
  <si>
    <t>absent</t>
  </si>
  <si>
    <t>present</t>
  </si>
  <si>
    <t>N/A</t>
  </si>
  <si>
    <t>astrocytic</t>
  </si>
  <si>
    <t>none identified</t>
  </si>
  <si>
    <t>extensive</t>
  </si>
  <si>
    <t>ABL2-GAB2 fusion</t>
  </si>
  <si>
    <t>FGFR2 exon 17 splice site mutation</t>
  </si>
  <si>
    <t>oligodendroglial</t>
  </si>
  <si>
    <t>FGFR2-INA fusion</t>
  </si>
  <si>
    <t>FGFR2-KIAA1598 fusion</t>
  </si>
  <si>
    <t>FGFR1 p.N546K</t>
  </si>
  <si>
    <t>FGFR1-TACC1 fusion</t>
  </si>
  <si>
    <t>germline NF1 p.Q514frameshift w/ somatic LOH</t>
  </si>
  <si>
    <t>KRAS p.Q61K</t>
  </si>
  <si>
    <t>prominent</t>
  </si>
  <si>
    <t>ERC2-RAF1 fusion</t>
  </si>
  <si>
    <t>KLHL7-BRAF fusion</t>
  </si>
  <si>
    <t>CDC42BPB-BRAF fusion</t>
  </si>
  <si>
    <t>KIAA1549-BRAF fusion</t>
  </si>
  <si>
    <t>BRAF p.R506delinsRVLR</t>
  </si>
  <si>
    <t>BRAF p.L505delinsLEYLS</t>
  </si>
  <si>
    <t>BRAF p.R506delinsRSTQ</t>
  </si>
  <si>
    <t>BRAF p.T599_W604delinsTDG</t>
  </si>
  <si>
    <t>BRAF p.V600E</t>
  </si>
  <si>
    <t>BRAF p.V600E, CDKN2A/B HD</t>
  </si>
  <si>
    <t>BRAF p.V600E, CDKN2A/B HD, PTEN p.R173C (s)</t>
  </si>
  <si>
    <t>leptomeningeal spread</t>
  </si>
  <si>
    <t>perivascular lymphocytes</t>
  </si>
  <si>
    <t>microvascular proliferation</t>
  </si>
  <si>
    <t>necrosis</t>
  </si>
  <si>
    <t>mitotic activity</t>
  </si>
  <si>
    <t>CD34-positive ramified cells</t>
  </si>
  <si>
    <t>myxoid background</t>
  </si>
  <si>
    <t>calcifications</t>
  </si>
  <si>
    <t>Rosenthal fibers</t>
  </si>
  <si>
    <t>eosinophilic granular bodies</t>
  </si>
  <si>
    <t>glial component</t>
  </si>
  <si>
    <t>Pathogenic genetic alterations identified</t>
  </si>
  <si>
    <t>SFID</t>
  </si>
  <si>
    <r>
      <rPr>
        <b/>
        <sz val="12"/>
        <color theme="1"/>
        <rFont val="Calibri"/>
        <family val="2"/>
        <scheme val="minor"/>
      </rPr>
      <t>Supplementary Table 4.</t>
    </r>
    <r>
      <rPr>
        <sz val="12"/>
        <color theme="1"/>
        <rFont val="Calibri"/>
        <family val="2"/>
        <scheme val="minor"/>
      </rPr>
      <t xml:space="preserve"> Histologic features of the 40 gangliogliomas.</t>
    </r>
  </si>
  <si>
    <t>HD, homozygous deletion. LOH, loss of heterozygosity. (s), subclonal.</t>
  </si>
  <si>
    <t>no</t>
  </si>
  <si>
    <t>yes</t>
  </si>
  <si>
    <t>nodular</t>
  </si>
  <si>
    <t>hypointense</t>
  </si>
  <si>
    <t>hyperintense</t>
  </si>
  <si>
    <t>cystic and solid</t>
  </si>
  <si>
    <t>Cervical</t>
  </si>
  <si>
    <t>Spinal cord</t>
  </si>
  <si>
    <t>Midline</t>
  </si>
  <si>
    <t>No presurgical imaging available for review</t>
  </si>
  <si>
    <t>Vermis</t>
  </si>
  <si>
    <t>Cerebellum</t>
  </si>
  <si>
    <t>punctate</t>
  </si>
  <si>
    <t>microcystic</t>
  </si>
  <si>
    <t>Occipital</t>
  </si>
  <si>
    <t>Cerebrum</t>
  </si>
  <si>
    <t>L</t>
  </si>
  <si>
    <t>Frontal</t>
  </si>
  <si>
    <t>complex heterogeneous</t>
  </si>
  <si>
    <t>Parietal</t>
  </si>
  <si>
    <t>multicystic</t>
  </si>
  <si>
    <t>Temporal</t>
  </si>
  <si>
    <t>R</t>
  </si>
  <si>
    <t>isointense</t>
  </si>
  <si>
    <t>solid</t>
  </si>
  <si>
    <t>cyst with mural nodule</t>
  </si>
  <si>
    <t>Insular</t>
  </si>
  <si>
    <t>solid multinodular</t>
  </si>
  <si>
    <t>Thoracic</t>
  </si>
  <si>
    <t>Temporal (mesial)</t>
  </si>
  <si>
    <t>Thalamus</t>
  </si>
  <si>
    <t>Hemisphere and vermis</t>
  </si>
  <si>
    <t>Hemisphere</t>
  </si>
  <si>
    <t>Parietal (motor)</t>
  </si>
  <si>
    <t>faint</t>
  </si>
  <si>
    <t>Overlying bony remodeling</t>
  </si>
  <si>
    <t>Well-circumscribed</t>
  </si>
  <si>
    <t>Abnormalities in adjacent cortex</t>
  </si>
  <si>
    <t>Hemorrhage</t>
  </si>
  <si>
    <t>Calcifications</t>
  </si>
  <si>
    <t>Cystic</t>
  </si>
  <si>
    <t>Contrast enhancement</t>
  </si>
  <si>
    <t>T1 intensity</t>
  </si>
  <si>
    <t>T2 intensity</t>
  </si>
  <si>
    <t>Multinodular</t>
  </si>
  <si>
    <t>Size (cm)</t>
  </si>
  <si>
    <t>Subcortical white matter involvement</t>
  </si>
  <si>
    <t>Cortically-based</t>
  </si>
  <si>
    <t>Imaging pattern</t>
  </si>
  <si>
    <t>Site</t>
  </si>
  <si>
    <t>Location</t>
  </si>
  <si>
    <t>Laterality</t>
  </si>
  <si>
    <t>Patient ID</t>
  </si>
  <si>
    <r>
      <rPr>
        <b/>
        <sz val="12"/>
        <color theme="1"/>
        <rFont val="Calibri"/>
        <family val="2"/>
        <scheme val="minor"/>
      </rPr>
      <t>Supplementary Table 3.</t>
    </r>
    <r>
      <rPr>
        <sz val="12"/>
        <color theme="1"/>
        <rFont val="Calibri"/>
        <family val="2"/>
        <scheme val="minor"/>
      </rPr>
      <t xml:space="preserve"> Radiographic features of the 40 gangliogliomas.</t>
    </r>
  </si>
  <si>
    <t>gross total</t>
  </si>
  <si>
    <t>arm weakness</t>
  </si>
  <si>
    <t>Male</t>
  </si>
  <si>
    <t>acute onset</t>
  </si>
  <si>
    <t>nystagmus</t>
  </si>
  <si>
    <t>Female</t>
  </si>
  <si>
    <t>asymptomatic</t>
  </si>
  <si>
    <t>subtotal</t>
  </si>
  <si>
    <t>seizures</t>
  </si>
  <si>
    <t>leg weakness</t>
  </si>
  <si>
    <t>yes (pathologic)</t>
  </si>
  <si>
    <t>unknown</t>
  </si>
  <si>
    <t>paresthesias</t>
  </si>
  <si>
    <t>headaches</t>
  </si>
  <si>
    <t>yes (radiographic)</t>
  </si>
  <si>
    <t>headaches, visual distortion</t>
  </si>
  <si>
    <t>radiation</t>
  </si>
  <si>
    <t>biopsy</t>
  </si>
  <si>
    <t>dystonia</t>
  </si>
  <si>
    <t>headache</t>
  </si>
  <si>
    <t>chemotherapy</t>
  </si>
  <si>
    <t>radiation and chemotherapy</t>
  </si>
  <si>
    <t>headaches, nausea</t>
  </si>
  <si>
    <t>Length of follow-up (years)</t>
  </si>
  <si>
    <t>Time to recurrence or progression (years)</t>
  </si>
  <si>
    <t>Recurrence or progression</t>
  </si>
  <si>
    <t>Adjuvant therapy</t>
  </si>
  <si>
    <t>Extent of resection</t>
  </si>
  <si>
    <t>Duration of symptoms prior to resection (years)</t>
  </si>
  <si>
    <t>Presenting symptoms</t>
  </si>
  <si>
    <t>Tumor site</t>
  </si>
  <si>
    <t>Tumor location</t>
  </si>
  <si>
    <t>Clinical diagnosis of NF1</t>
  </si>
  <si>
    <t>Sex</t>
  </si>
  <si>
    <t>Patient age at initial diagnosis</t>
  </si>
  <si>
    <r>
      <rPr>
        <b/>
        <sz val="12"/>
        <color theme="1"/>
        <rFont val="Calibri"/>
        <family val="2"/>
        <scheme val="minor"/>
      </rPr>
      <t>Supplementary Table 2.</t>
    </r>
    <r>
      <rPr>
        <sz val="12"/>
        <color theme="1"/>
        <rFont val="Calibri"/>
        <family val="2"/>
        <scheme val="minor"/>
      </rPr>
      <t xml:space="preserve"> Clinical features of the 40 patients with ganglioglioma.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</si>
</sst>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b/>
      <sz val="11"/>
      <color theme="1"/>
      <name val="Calibri"/>
      <family val="2"/>
      <scheme val="minor"/>
    </font>
    <font>
      <b/>
      <u/>
      <sz val="11"/>
      <color theme="1"/>
      <name val="Calibri"/>
      <family val="2"/>
      <scheme val="minor"/>
    </font>
    <font>
      <b/>
      <sz val="12"/>
      <color theme="1"/>
      <name val="Calibri"/>
      <family val="2"/>
      <scheme val="minor"/>
    </font>
    <font>
      <sz val="12"/>
      <color theme="1"/>
      <name val="Calibri"/>
      <family val="2"/>
      <scheme val="minor"/>
    </font>
    <font>
      <sz val="11"/>
      <color theme="1"/>
      <name val="Arial"/>
      <family val="2"/>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top style="thin">
        <color auto="1"/>
      </top>
      <bottom style="thin">
        <color auto="1"/>
      </bottom>
      <diagonal/>
    </border>
  </borders>
  <cellStyleXfs count="1">
    <xf numFmtId="0" fontId="0" fillId="0" borderId="0"/>
  </cellStyleXfs>
  <cellXfs count="72">
    <xf numFmtId="0" fontId="0" fillId="0" borderId="0" xfId="0"/>
    <xf numFmtId="0" fontId="0" fillId="2" borderId="0" xfId="0" applyFill="1"/>
    <xf numFmtId="0" fontId="0" fillId="0" borderId="1" xfId="0" applyFill="1" applyBorder="1" applyAlignment="1">
      <alignment vertical="center"/>
    </xf>
    <xf numFmtId="0" fontId="0" fillId="0" borderId="1" xfId="0" applyBorder="1" applyAlignment="1">
      <alignment vertical="center"/>
    </xf>
    <xf numFmtId="0" fontId="1" fillId="3" borderId="1" xfId="0" applyFont="1" applyFill="1" applyBorder="1" applyAlignment="1">
      <alignment vertical="center"/>
    </xf>
    <xf numFmtId="0" fontId="4" fillId="0" borderId="0" xfId="0" applyFont="1" applyAlignment="1">
      <alignment horizontal="left" vertical="center"/>
    </xf>
    <xf numFmtId="0" fontId="0" fillId="0" borderId="0" xfId="0" applyAlignment="1">
      <alignment horizontal="left" vertical="center"/>
    </xf>
    <xf numFmtId="0" fontId="0" fillId="0" borderId="1" xfId="0" applyBorder="1" applyAlignment="1">
      <alignment horizontal="left" vertical="center"/>
    </xf>
    <xf numFmtId="0" fontId="0" fillId="0" borderId="1" xfId="0" applyFill="1" applyBorder="1" applyAlignment="1">
      <alignment horizontal="left" vertical="center"/>
    </xf>
    <xf numFmtId="9" fontId="0" fillId="0" borderId="1" xfId="0" applyNumberFormat="1" applyBorder="1" applyAlignment="1">
      <alignment horizontal="left" vertical="center"/>
    </xf>
    <xf numFmtId="0" fontId="0" fillId="0" borderId="1" xfId="0" applyFill="1" applyBorder="1" applyAlignment="1">
      <alignment horizontal="left"/>
    </xf>
    <xf numFmtId="9" fontId="0" fillId="0" borderId="1" xfId="0" applyNumberFormat="1" applyFill="1" applyBorder="1" applyAlignment="1">
      <alignment horizontal="left"/>
    </xf>
    <xf numFmtId="0" fontId="0" fillId="0" borderId="1" xfId="0" applyBorder="1" applyAlignment="1">
      <alignment horizontal="left"/>
    </xf>
    <xf numFmtId="9" fontId="0" fillId="0" borderId="1" xfId="0" applyNumberFormat="1" applyBorder="1" applyAlignment="1">
      <alignment horizontal="left"/>
    </xf>
    <xf numFmtId="0" fontId="0" fillId="0" borderId="1" xfId="0" applyFill="1" applyBorder="1"/>
    <xf numFmtId="0" fontId="0" fillId="0" borderId="1" xfId="0" applyBorder="1"/>
    <xf numFmtId="0" fontId="0" fillId="0" borderId="0" xfId="0" applyAlignment="1">
      <alignment horizontal="left"/>
    </xf>
    <xf numFmtId="0" fontId="1" fillId="3" borderId="1" xfId="0" applyFont="1" applyFill="1" applyBorder="1" applyAlignment="1">
      <alignment horizontal="left" vertical="center"/>
    </xf>
    <xf numFmtId="0" fontId="1" fillId="3" borderId="1" xfId="0" applyFont="1" applyFill="1" applyBorder="1" applyAlignment="1">
      <alignment horizontal="left" vertical="center" wrapText="1"/>
    </xf>
    <xf numFmtId="0" fontId="0" fillId="0" borderId="0" xfId="0" applyFill="1" applyAlignment="1">
      <alignment horizontal="left" vertical="center"/>
    </xf>
    <xf numFmtId="0" fontId="0" fillId="0" borderId="4" xfId="0" applyFill="1" applyBorder="1" applyAlignment="1">
      <alignment horizontal="left" vertical="center"/>
    </xf>
    <xf numFmtId="0" fontId="0" fillId="0" borderId="5" xfId="0" quotePrefix="1" applyFill="1" applyBorder="1" applyAlignment="1">
      <alignment horizontal="left" vertical="center"/>
    </xf>
    <xf numFmtId="0" fontId="0" fillId="0" borderId="1" xfId="0" quotePrefix="1"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xf>
    <xf numFmtId="16" fontId="0" fillId="0" borderId="1" xfId="0" quotePrefix="1" applyNumberFormat="1" applyFill="1" applyBorder="1" applyAlignment="1">
      <alignment horizontal="left" vertical="center"/>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4" xfId="0" applyFont="1" applyFill="1" applyBorder="1" applyAlignment="1">
      <alignment horizontal="left" vertical="center"/>
    </xf>
    <xf numFmtId="0" fontId="1" fillId="3" borderId="5" xfId="0" applyFont="1" applyFill="1" applyBorder="1" applyAlignment="1">
      <alignment horizontal="left" vertical="center"/>
    </xf>
    <xf numFmtId="0" fontId="0" fillId="0" borderId="0" xfId="0" applyFill="1" applyBorder="1" applyAlignment="1">
      <alignment vertical="center"/>
    </xf>
    <xf numFmtId="0" fontId="0" fillId="0" borderId="7" xfId="0" applyBorder="1" applyAlignment="1">
      <alignment horizontal="left" vertical="center"/>
    </xf>
    <xf numFmtId="0" fontId="3" fillId="0" borderId="0" xfId="0" applyFont="1" applyAlignment="1">
      <alignment horizontal="left" vertical="center"/>
    </xf>
    <xf numFmtId="0" fontId="0" fillId="0" borderId="0" xfId="0" applyAlignment="1">
      <alignment vertical="center"/>
    </xf>
    <xf numFmtId="0" fontId="0" fillId="0" borderId="0" xfId="0"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1" fillId="3" borderId="1" xfId="0" applyFont="1" applyFill="1" applyBorder="1" applyAlignment="1">
      <alignment horizontal="center" vertical="center" wrapText="1"/>
    </xf>
    <xf numFmtId="0" fontId="1" fillId="3" borderId="1" xfId="0" applyFont="1" applyFill="1" applyBorder="1" applyAlignment="1">
      <alignment vertical="center" wrapText="1"/>
    </xf>
    <xf numFmtId="164" fontId="0" fillId="0" borderId="1" xfId="0" applyNumberFormat="1" applyFill="1" applyBorder="1" applyAlignment="1">
      <alignment horizontal="center" vertical="center"/>
    </xf>
    <xf numFmtId="0" fontId="0" fillId="0" borderId="0" xfId="0" applyFill="1" applyAlignment="1">
      <alignment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0" fillId="0" borderId="0" xfId="0" applyFont="1" applyFill="1" applyAlignment="1">
      <alignment vertical="center"/>
    </xf>
    <xf numFmtId="0" fontId="2" fillId="0" borderId="0" xfId="0" applyFont="1" applyFill="1" applyBorder="1" applyAlignment="1">
      <alignment vertical="center"/>
    </xf>
    <xf numFmtId="0" fontId="2" fillId="0" borderId="0" xfId="0" applyFont="1" applyAlignment="1">
      <alignment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164"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 fontId="0" fillId="0" borderId="1" xfId="0" applyNumberFormat="1" applyBorder="1" applyAlignment="1">
      <alignment horizontal="center" vertical="center"/>
    </xf>
    <xf numFmtId="1" fontId="0" fillId="0" borderId="1" xfId="0" applyNumberFormat="1" applyFill="1" applyBorder="1" applyAlignment="1">
      <alignment horizontal="center" vertical="center"/>
    </xf>
    <xf numFmtId="164" fontId="0" fillId="0" borderId="1" xfId="0" applyNumberFormat="1" applyFont="1" applyFill="1" applyBorder="1" applyAlignment="1">
      <alignment horizontal="center" vertical="center" wrapText="1"/>
    </xf>
    <xf numFmtId="164" fontId="0" fillId="0" borderId="2" xfId="0" applyNumberFormat="1" applyFont="1" applyFill="1" applyBorder="1" applyAlignment="1">
      <alignment horizontal="center" vertical="center"/>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2" xfId="0" applyBorder="1" applyAlignment="1">
      <alignment vertical="center"/>
    </xf>
    <xf numFmtId="1" fontId="0" fillId="0" borderId="2" xfId="0" applyNumberFormat="1" applyBorder="1" applyAlignment="1">
      <alignment horizontal="center" vertical="center"/>
    </xf>
    <xf numFmtId="0" fontId="0" fillId="0" borderId="0" xfId="0" applyBorder="1" applyAlignment="1">
      <alignment vertical="center"/>
    </xf>
    <xf numFmtId="0" fontId="1" fillId="3" borderId="1" xfId="0" applyFont="1" applyFill="1" applyBorder="1" applyAlignment="1">
      <alignment horizontal="center" vertical="center"/>
    </xf>
    <xf numFmtId="0" fontId="1" fillId="0" borderId="0" xfId="0" applyFont="1" applyAlignment="1">
      <alignment horizontal="left" vertical="top" wrapText="1"/>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left" vertical="center"/>
    </xf>
    <xf numFmtId="0" fontId="0" fillId="0" borderId="2" xfId="0" applyFill="1" applyBorder="1" applyAlignment="1">
      <alignment horizontal="left" vertical="center"/>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1"/>
  <sheetViews>
    <sheetView tabSelected="1" workbookViewId="0">
      <selection sqref="A1:L1"/>
    </sheetView>
  </sheetViews>
  <sheetFormatPr defaultRowHeight="14.5" x14ac:dyDescent="0.35"/>
  <cols>
    <col min="1" max="1" width="11.7265625" customWidth="1"/>
  </cols>
  <sheetData>
    <row r="1" spans="1:12" ht="46.5" customHeight="1" x14ac:dyDescent="0.35">
      <c r="A1" s="62" t="s">
        <v>479</v>
      </c>
      <c r="B1" s="62"/>
      <c r="C1" s="62"/>
      <c r="D1" s="62"/>
      <c r="E1" s="62"/>
      <c r="F1" s="62"/>
      <c r="G1" s="62"/>
      <c r="H1" s="62"/>
      <c r="I1" s="62"/>
      <c r="J1" s="62"/>
      <c r="K1" s="62"/>
      <c r="L1" s="62"/>
    </row>
    <row r="3" spans="1:12" x14ac:dyDescent="0.35">
      <c r="A3" t="s">
        <v>0</v>
      </c>
    </row>
    <row r="4" spans="1:12" x14ac:dyDescent="0.35">
      <c r="A4" t="s">
        <v>1</v>
      </c>
    </row>
    <row r="5" spans="1:12" x14ac:dyDescent="0.35">
      <c r="A5" t="s">
        <v>2</v>
      </c>
    </row>
    <row r="6" spans="1:12" x14ac:dyDescent="0.35">
      <c r="A6" t="s">
        <v>3</v>
      </c>
    </row>
    <row r="7" spans="1:12" x14ac:dyDescent="0.35">
      <c r="A7" t="s">
        <v>4</v>
      </c>
    </row>
    <row r="8" spans="1:12" x14ac:dyDescent="0.35">
      <c r="A8" t="s">
        <v>5</v>
      </c>
    </row>
    <row r="9" spans="1:12" x14ac:dyDescent="0.35">
      <c r="A9" t="s">
        <v>6</v>
      </c>
    </row>
    <row r="10" spans="1:12" x14ac:dyDescent="0.35">
      <c r="A10" t="s">
        <v>7</v>
      </c>
    </row>
    <row r="11" spans="1:12" x14ac:dyDescent="0.35">
      <c r="A11" s="1" t="s">
        <v>8</v>
      </c>
    </row>
    <row r="12" spans="1:12" x14ac:dyDescent="0.35">
      <c r="A12" t="s">
        <v>9</v>
      </c>
    </row>
    <row r="13" spans="1:12" x14ac:dyDescent="0.35">
      <c r="A13" t="s">
        <v>10</v>
      </c>
    </row>
    <row r="14" spans="1:12" x14ac:dyDescent="0.35">
      <c r="A14" t="s">
        <v>11</v>
      </c>
    </row>
    <row r="15" spans="1:12" x14ac:dyDescent="0.35">
      <c r="A15" t="s">
        <v>12</v>
      </c>
    </row>
    <row r="16" spans="1:12" x14ac:dyDescent="0.35">
      <c r="A16" t="s">
        <v>13</v>
      </c>
    </row>
    <row r="17" spans="1:1" x14ac:dyDescent="0.35">
      <c r="A17" t="s">
        <v>14</v>
      </c>
    </row>
    <row r="18" spans="1:1" x14ac:dyDescent="0.35">
      <c r="A18" t="s">
        <v>15</v>
      </c>
    </row>
    <row r="19" spans="1:1" x14ac:dyDescent="0.35">
      <c r="A19" t="s">
        <v>16</v>
      </c>
    </row>
    <row r="20" spans="1:1" x14ac:dyDescent="0.35">
      <c r="A20" t="s">
        <v>17</v>
      </c>
    </row>
    <row r="21" spans="1:1" x14ac:dyDescent="0.35">
      <c r="A21" t="s">
        <v>18</v>
      </c>
    </row>
    <row r="22" spans="1:1" x14ac:dyDescent="0.35">
      <c r="A22" t="s">
        <v>19</v>
      </c>
    </row>
    <row r="23" spans="1:1" x14ac:dyDescent="0.35">
      <c r="A23" t="s">
        <v>20</v>
      </c>
    </row>
    <row r="24" spans="1:1" x14ac:dyDescent="0.35">
      <c r="A24" t="s">
        <v>21</v>
      </c>
    </row>
    <row r="25" spans="1:1" x14ac:dyDescent="0.35">
      <c r="A25" s="1" t="s">
        <v>22</v>
      </c>
    </row>
    <row r="26" spans="1:1" x14ac:dyDescent="0.35">
      <c r="A26" t="s">
        <v>23</v>
      </c>
    </row>
    <row r="27" spans="1:1" x14ac:dyDescent="0.35">
      <c r="A27" t="s">
        <v>24</v>
      </c>
    </row>
    <row r="28" spans="1:1" x14ac:dyDescent="0.35">
      <c r="A28" t="s">
        <v>25</v>
      </c>
    </row>
    <row r="29" spans="1:1" x14ac:dyDescent="0.35">
      <c r="A29" t="s">
        <v>26</v>
      </c>
    </row>
    <row r="30" spans="1:1" x14ac:dyDescent="0.35">
      <c r="A30" t="s">
        <v>27</v>
      </c>
    </row>
    <row r="31" spans="1:1" x14ac:dyDescent="0.35">
      <c r="A31" t="s">
        <v>28</v>
      </c>
    </row>
    <row r="32" spans="1:1" x14ac:dyDescent="0.35">
      <c r="A32" t="s">
        <v>29</v>
      </c>
    </row>
    <row r="33" spans="1:1" x14ac:dyDescent="0.35">
      <c r="A33" t="s">
        <v>30</v>
      </c>
    </row>
    <row r="34" spans="1:1" x14ac:dyDescent="0.35">
      <c r="A34" t="s">
        <v>31</v>
      </c>
    </row>
    <row r="35" spans="1:1" x14ac:dyDescent="0.35">
      <c r="A35" t="s">
        <v>32</v>
      </c>
    </row>
    <row r="36" spans="1:1" x14ac:dyDescent="0.35">
      <c r="A36" t="s">
        <v>33</v>
      </c>
    </row>
    <row r="37" spans="1:1" x14ac:dyDescent="0.35">
      <c r="A37" t="s">
        <v>34</v>
      </c>
    </row>
    <row r="38" spans="1:1" x14ac:dyDescent="0.35">
      <c r="A38" t="s">
        <v>35</v>
      </c>
    </row>
    <row r="39" spans="1:1" x14ac:dyDescent="0.35">
      <c r="A39" t="s">
        <v>36</v>
      </c>
    </row>
    <row r="40" spans="1:1" x14ac:dyDescent="0.35">
      <c r="A40" t="s">
        <v>37</v>
      </c>
    </row>
    <row r="41" spans="1:1" x14ac:dyDescent="0.35">
      <c r="A41" t="s">
        <v>38</v>
      </c>
    </row>
    <row r="42" spans="1:1" x14ac:dyDescent="0.35">
      <c r="A42" t="s">
        <v>39</v>
      </c>
    </row>
    <row r="43" spans="1:1" x14ac:dyDescent="0.35">
      <c r="A43" t="s">
        <v>40</v>
      </c>
    </row>
    <row r="44" spans="1:1" x14ac:dyDescent="0.35">
      <c r="A44" t="s">
        <v>41</v>
      </c>
    </row>
    <row r="45" spans="1:1" x14ac:dyDescent="0.35">
      <c r="A45" s="1" t="s">
        <v>42</v>
      </c>
    </row>
    <row r="46" spans="1:1" x14ac:dyDescent="0.35">
      <c r="A46" t="s">
        <v>43</v>
      </c>
    </row>
    <row r="47" spans="1:1" x14ac:dyDescent="0.35">
      <c r="A47" t="s">
        <v>44</v>
      </c>
    </row>
    <row r="48" spans="1:1" x14ac:dyDescent="0.35">
      <c r="A48" t="s">
        <v>45</v>
      </c>
    </row>
    <row r="49" spans="1:1" x14ac:dyDescent="0.35">
      <c r="A49" t="s">
        <v>46</v>
      </c>
    </row>
    <row r="50" spans="1:1" x14ac:dyDescent="0.35">
      <c r="A50" t="s">
        <v>47</v>
      </c>
    </row>
    <row r="51" spans="1:1" x14ac:dyDescent="0.35">
      <c r="A51" t="s">
        <v>48</v>
      </c>
    </row>
    <row r="52" spans="1:1" x14ac:dyDescent="0.35">
      <c r="A52" t="s">
        <v>49</v>
      </c>
    </row>
    <row r="53" spans="1:1" x14ac:dyDescent="0.35">
      <c r="A53" t="s">
        <v>50</v>
      </c>
    </row>
    <row r="54" spans="1:1" x14ac:dyDescent="0.35">
      <c r="A54" s="1" t="s">
        <v>51</v>
      </c>
    </row>
    <row r="55" spans="1:1" x14ac:dyDescent="0.35">
      <c r="A55" t="s">
        <v>52</v>
      </c>
    </row>
    <row r="56" spans="1:1" x14ac:dyDescent="0.35">
      <c r="A56" t="s">
        <v>53</v>
      </c>
    </row>
    <row r="57" spans="1:1" x14ac:dyDescent="0.35">
      <c r="A57" t="s">
        <v>54</v>
      </c>
    </row>
    <row r="58" spans="1:1" x14ac:dyDescent="0.35">
      <c r="A58" t="s">
        <v>55</v>
      </c>
    </row>
    <row r="59" spans="1:1" x14ac:dyDescent="0.35">
      <c r="A59" t="s">
        <v>56</v>
      </c>
    </row>
    <row r="60" spans="1:1" x14ac:dyDescent="0.35">
      <c r="A60" t="s">
        <v>57</v>
      </c>
    </row>
    <row r="61" spans="1:1" x14ac:dyDescent="0.35">
      <c r="A61" t="s">
        <v>58</v>
      </c>
    </row>
    <row r="62" spans="1:1" x14ac:dyDescent="0.35">
      <c r="A62" t="s">
        <v>59</v>
      </c>
    </row>
    <row r="63" spans="1:1" x14ac:dyDescent="0.35">
      <c r="A63" t="s">
        <v>60</v>
      </c>
    </row>
    <row r="64" spans="1:1" x14ac:dyDescent="0.35">
      <c r="A64" t="s">
        <v>61</v>
      </c>
    </row>
    <row r="65" spans="1:1" x14ac:dyDescent="0.35">
      <c r="A65" t="s">
        <v>62</v>
      </c>
    </row>
    <row r="66" spans="1:1" x14ac:dyDescent="0.35">
      <c r="A66" t="s">
        <v>63</v>
      </c>
    </row>
    <row r="67" spans="1:1" x14ac:dyDescent="0.35">
      <c r="A67" t="s">
        <v>64</v>
      </c>
    </row>
    <row r="68" spans="1:1" x14ac:dyDescent="0.35">
      <c r="A68" t="s">
        <v>65</v>
      </c>
    </row>
    <row r="69" spans="1:1" x14ac:dyDescent="0.35">
      <c r="A69" t="s">
        <v>66</v>
      </c>
    </row>
    <row r="70" spans="1:1" x14ac:dyDescent="0.35">
      <c r="A70" t="s">
        <v>67</v>
      </c>
    </row>
    <row r="71" spans="1:1" x14ac:dyDescent="0.35">
      <c r="A71" t="s">
        <v>68</v>
      </c>
    </row>
    <row r="72" spans="1:1" x14ac:dyDescent="0.35">
      <c r="A72" t="s">
        <v>69</v>
      </c>
    </row>
    <row r="73" spans="1:1" x14ac:dyDescent="0.35">
      <c r="A73" t="s">
        <v>70</v>
      </c>
    </row>
    <row r="74" spans="1:1" x14ac:dyDescent="0.35">
      <c r="A74" t="s">
        <v>71</v>
      </c>
    </row>
    <row r="75" spans="1:1" x14ac:dyDescent="0.35">
      <c r="A75" t="s">
        <v>72</v>
      </c>
    </row>
    <row r="76" spans="1:1" x14ac:dyDescent="0.35">
      <c r="A76" t="s">
        <v>73</v>
      </c>
    </row>
    <row r="77" spans="1:1" x14ac:dyDescent="0.35">
      <c r="A77" t="s">
        <v>74</v>
      </c>
    </row>
    <row r="78" spans="1:1" x14ac:dyDescent="0.35">
      <c r="A78" t="s">
        <v>75</v>
      </c>
    </row>
    <row r="79" spans="1:1" x14ac:dyDescent="0.35">
      <c r="A79" t="s">
        <v>76</v>
      </c>
    </row>
    <row r="80" spans="1:1" x14ac:dyDescent="0.35">
      <c r="A80" t="s">
        <v>77</v>
      </c>
    </row>
    <row r="81" spans="1:1" x14ac:dyDescent="0.35">
      <c r="A81" t="s">
        <v>78</v>
      </c>
    </row>
    <row r="82" spans="1:1" x14ac:dyDescent="0.35">
      <c r="A82" t="s">
        <v>79</v>
      </c>
    </row>
    <row r="83" spans="1:1" x14ac:dyDescent="0.35">
      <c r="A83" s="1" t="s">
        <v>80</v>
      </c>
    </row>
    <row r="84" spans="1:1" x14ac:dyDescent="0.35">
      <c r="A84" s="1" t="s">
        <v>81</v>
      </c>
    </row>
    <row r="85" spans="1:1" x14ac:dyDescent="0.35">
      <c r="A85" t="s">
        <v>82</v>
      </c>
    </row>
    <row r="86" spans="1:1" x14ac:dyDescent="0.35">
      <c r="A86" t="s">
        <v>83</v>
      </c>
    </row>
    <row r="87" spans="1:1" x14ac:dyDescent="0.35">
      <c r="A87" t="s">
        <v>84</v>
      </c>
    </row>
    <row r="88" spans="1:1" x14ac:dyDescent="0.35">
      <c r="A88" t="s">
        <v>85</v>
      </c>
    </row>
    <row r="89" spans="1:1" x14ac:dyDescent="0.35">
      <c r="A89" t="s">
        <v>86</v>
      </c>
    </row>
    <row r="90" spans="1:1" x14ac:dyDescent="0.35">
      <c r="A90" t="s">
        <v>87</v>
      </c>
    </row>
    <row r="91" spans="1:1" x14ac:dyDescent="0.35">
      <c r="A91" t="s">
        <v>88</v>
      </c>
    </row>
    <row r="92" spans="1:1" x14ac:dyDescent="0.35">
      <c r="A92" t="s">
        <v>89</v>
      </c>
    </row>
    <row r="93" spans="1:1" x14ac:dyDescent="0.35">
      <c r="A93" t="s">
        <v>90</v>
      </c>
    </row>
    <row r="94" spans="1:1" x14ac:dyDescent="0.35">
      <c r="A94" t="s">
        <v>91</v>
      </c>
    </row>
    <row r="95" spans="1:1" x14ac:dyDescent="0.35">
      <c r="A95" t="s">
        <v>92</v>
      </c>
    </row>
    <row r="96" spans="1:1" x14ac:dyDescent="0.35">
      <c r="A96" t="s">
        <v>93</v>
      </c>
    </row>
    <row r="97" spans="1:1" x14ac:dyDescent="0.35">
      <c r="A97" t="s">
        <v>94</v>
      </c>
    </row>
    <row r="98" spans="1:1" x14ac:dyDescent="0.35">
      <c r="A98" t="s">
        <v>95</v>
      </c>
    </row>
    <row r="99" spans="1:1" x14ac:dyDescent="0.35">
      <c r="A99" t="s">
        <v>96</v>
      </c>
    </row>
    <row r="100" spans="1:1" x14ac:dyDescent="0.35">
      <c r="A100" t="s">
        <v>97</v>
      </c>
    </row>
    <row r="101" spans="1:1" x14ac:dyDescent="0.35">
      <c r="A101" t="s">
        <v>98</v>
      </c>
    </row>
    <row r="102" spans="1:1" x14ac:dyDescent="0.35">
      <c r="A102" s="1" t="s">
        <v>99</v>
      </c>
    </row>
    <row r="103" spans="1:1" x14ac:dyDescent="0.35">
      <c r="A103" t="s">
        <v>100</v>
      </c>
    </row>
    <row r="104" spans="1:1" x14ac:dyDescent="0.35">
      <c r="A104" t="s">
        <v>101</v>
      </c>
    </row>
    <row r="105" spans="1:1" x14ac:dyDescent="0.35">
      <c r="A105" t="s">
        <v>102</v>
      </c>
    </row>
    <row r="106" spans="1:1" x14ac:dyDescent="0.35">
      <c r="A106" t="s">
        <v>103</v>
      </c>
    </row>
    <row r="107" spans="1:1" x14ac:dyDescent="0.35">
      <c r="A107" t="s">
        <v>104</v>
      </c>
    </row>
    <row r="108" spans="1:1" x14ac:dyDescent="0.35">
      <c r="A108" t="s">
        <v>105</v>
      </c>
    </row>
    <row r="109" spans="1:1" x14ac:dyDescent="0.35">
      <c r="A109" s="1" t="s">
        <v>106</v>
      </c>
    </row>
    <row r="110" spans="1:1" x14ac:dyDescent="0.35">
      <c r="A110" t="s">
        <v>107</v>
      </c>
    </row>
    <row r="111" spans="1:1" x14ac:dyDescent="0.35">
      <c r="A111" t="s">
        <v>108</v>
      </c>
    </row>
    <row r="112" spans="1:1" x14ac:dyDescent="0.35">
      <c r="A112" t="s">
        <v>109</v>
      </c>
    </row>
    <row r="113" spans="1:1" x14ac:dyDescent="0.35">
      <c r="A113" t="s">
        <v>110</v>
      </c>
    </row>
    <row r="114" spans="1:1" x14ac:dyDescent="0.35">
      <c r="A114" t="s">
        <v>111</v>
      </c>
    </row>
    <row r="115" spans="1:1" x14ac:dyDescent="0.35">
      <c r="A115" t="s">
        <v>112</v>
      </c>
    </row>
    <row r="116" spans="1:1" x14ac:dyDescent="0.35">
      <c r="A116" t="s">
        <v>113</v>
      </c>
    </row>
    <row r="117" spans="1:1" x14ac:dyDescent="0.35">
      <c r="A117" t="s">
        <v>114</v>
      </c>
    </row>
    <row r="118" spans="1:1" x14ac:dyDescent="0.35">
      <c r="A118" t="s">
        <v>115</v>
      </c>
    </row>
    <row r="119" spans="1:1" x14ac:dyDescent="0.35">
      <c r="A119" t="s">
        <v>116</v>
      </c>
    </row>
    <row r="120" spans="1:1" x14ac:dyDescent="0.35">
      <c r="A120" t="s">
        <v>117</v>
      </c>
    </row>
    <row r="121" spans="1:1" x14ac:dyDescent="0.35">
      <c r="A121" t="s">
        <v>118</v>
      </c>
    </row>
    <row r="122" spans="1:1" x14ac:dyDescent="0.35">
      <c r="A122" t="s">
        <v>475</v>
      </c>
    </row>
    <row r="123" spans="1:1" x14ac:dyDescent="0.35">
      <c r="A123" t="s">
        <v>119</v>
      </c>
    </row>
    <row r="124" spans="1:1" x14ac:dyDescent="0.35">
      <c r="A124" t="s">
        <v>120</v>
      </c>
    </row>
    <row r="125" spans="1:1" x14ac:dyDescent="0.35">
      <c r="A125" t="s">
        <v>121</v>
      </c>
    </row>
    <row r="126" spans="1:1" x14ac:dyDescent="0.35">
      <c r="A126" t="s">
        <v>122</v>
      </c>
    </row>
    <row r="127" spans="1:1" x14ac:dyDescent="0.35">
      <c r="A127" t="s">
        <v>123</v>
      </c>
    </row>
    <row r="128" spans="1:1" x14ac:dyDescent="0.35">
      <c r="A128" t="s">
        <v>124</v>
      </c>
    </row>
    <row r="129" spans="1:1" x14ac:dyDescent="0.35">
      <c r="A129" t="s">
        <v>125</v>
      </c>
    </row>
    <row r="130" spans="1:1" x14ac:dyDescent="0.35">
      <c r="A130" t="s">
        <v>126</v>
      </c>
    </row>
    <row r="131" spans="1:1" x14ac:dyDescent="0.35">
      <c r="A131" t="s">
        <v>127</v>
      </c>
    </row>
    <row r="132" spans="1:1" x14ac:dyDescent="0.35">
      <c r="A132" t="s">
        <v>128</v>
      </c>
    </row>
    <row r="133" spans="1:1" x14ac:dyDescent="0.35">
      <c r="A133" t="s">
        <v>129</v>
      </c>
    </row>
    <row r="134" spans="1:1" x14ac:dyDescent="0.35">
      <c r="A134" t="s">
        <v>130</v>
      </c>
    </row>
    <row r="135" spans="1:1" x14ac:dyDescent="0.35">
      <c r="A135" t="s">
        <v>131</v>
      </c>
    </row>
    <row r="136" spans="1:1" x14ac:dyDescent="0.35">
      <c r="A136" t="s">
        <v>132</v>
      </c>
    </row>
    <row r="137" spans="1:1" x14ac:dyDescent="0.35">
      <c r="A137" t="s">
        <v>133</v>
      </c>
    </row>
    <row r="138" spans="1:1" x14ac:dyDescent="0.35">
      <c r="A138" t="s">
        <v>134</v>
      </c>
    </row>
    <row r="139" spans="1:1" x14ac:dyDescent="0.35">
      <c r="A139" t="s">
        <v>135</v>
      </c>
    </row>
    <row r="140" spans="1:1" x14ac:dyDescent="0.35">
      <c r="A140" t="s">
        <v>136</v>
      </c>
    </row>
    <row r="141" spans="1:1" x14ac:dyDescent="0.35">
      <c r="A141" t="s">
        <v>137</v>
      </c>
    </row>
    <row r="142" spans="1:1" x14ac:dyDescent="0.35">
      <c r="A142" s="1" t="s">
        <v>138</v>
      </c>
    </row>
    <row r="143" spans="1:1" x14ac:dyDescent="0.35">
      <c r="A143" s="1" t="s">
        <v>139</v>
      </c>
    </row>
    <row r="144" spans="1:1" x14ac:dyDescent="0.35">
      <c r="A144" t="s">
        <v>140</v>
      </c>
    </row>
    <row r="145" spans="1:1" x14ac:dyDescent="0.35">
      <c r="A145" t="s">
        <v>141</v>
      </c>
    </row>
    <row r="146" spans="1:1" x14ac:dyDescent="0.35">
      <c r="A146" t="s">
        <v>476</v>
      </c>
    </row>
    <row r="147" spans="1:1" x14ac:dyDescent="0.35">
      <c r="A147" t="s">
        <v>142</v>
      </c>
    </row>
    <row r="148" spans="1:1" x14ac:dyDescent="0.35">
      <c r="A148" t="s">
        <v>143</v>
      </c>
    </row>
    <row r="149" spans="1:1" x14ac:dyDescent="0.35">
      <c r="A149" t="s">
        <v>144</v>
      </c>
    </row>
    <row r="150" spans="1:1" x14ac:dyDescent="0.35">
      <c r="A150" t="s">
        <v>145</v>
      </c>
    </row>
    <row r="151" spans="1:1" x14ac:dyDescent="0.35">
      <c r="A151" t="s">
        <v>146</v>
      </c>
    </row>
    <row r="152" spans="1:1" x14ac:dyDescent="0.35">
      <c r="A152" t="s">
        <v>147</v>
      </c>
    </row>
    <row r="153" spans="1:1" x14ac:dyDescent="0.35">
      <c r="A153" t="s">
        <v>148</v>
      </c>
    </row>
    <row r="154" spans="1:1" x14ac:dyDescent="0.35">
      <c r="A154" t="s">
        <v>149</v>
      </c>
    </row>
    <row r="155" spans="1:1" x14ac:dyDescent="0.35">
      <c r="A155" t="s">
        <v>150</v>
      </c>
    </row>
    <row r="156" spans="1:1" x14ac:dyDescent="0.35">
      <c r="A156" t="s">
        <v>151</v>
      </c>
    </row>
    <row r="157" spans="1:1" x14ac:dyDescent="0.35">
      <c r="A157" t="s">
        <v>152</v>
      </c>
    </row>
    <row r="158" spans="1:1" x14ac:dyDescent="0.35">
      <c r="A158" t="s">
        <v>153</v>
      </c>
    </row>
    <row r="159" spans="1:1" x14ac:dyDescent="0.35">
      <c r="A159" t="s">
        <v>154</v>
      </c>
    </row>
    <row r="160" spans="1:1" x14ac:dyDescent="0.35">
      <c r="A160" t="s">
        <v>155</v>
      </c>
    </row>
    <row r="161" spans="1:1" x14ac:dyDescent="0.35">
      <c r="A161" t="s">
        <v>156</v>
      </c>
    </row>
    <row r="162" spans="1:1" x14ac:dyDescent="0.35">
      <c r="A162" t="s">
        <v>157</v>
      </c>
    </row>
    <row r="163" spans="1:1" x14ac:dyDescent="0.35">
      <c r="A163" t="s">
        <v>158</v>
      </c>
    </row>
    <row r="164" spans="1:1" x14ac:dyDescent="0.35">
      <c r="A164" s="1" t="s">
        <v>159</v>
      </c>
    </row>
    <row r="165" spans="1:1" x14ac:dyDescent="0.35">
      <c r="A165" s="1" t="s">
        <v>160</v>
      </c>
    </row>
    <row r="166" spans="1:1" x14ac:dyDescent="0.35">
      <c r="A166" s="1" t="s">
        <v>161</v>
      </c>
    </row>
    <row r="167" spans="1:1" x14ac:dyDescent="0.35">
      <c r="A167" t="s">
        <v>162</v>
      </c>
    </row>
    <row r="168" spans="1:1" x14ac:dyDescent="0.35">
      <c r="A168" t="s">
        <v>163</v>
      </c>
    </row>
    <row r="169" spans="1:1" x14ac:dyDescent="0.35">
      <c r="A169" t="s">
        <v>164</v>
      </c>
    </row>
    <row r="170" spans="1:1" x14ac:dyDescent="0.35">
      <c r="A170" t="s">
        <v>165</v>
      </c>
    </row>
    <row r="171" spans="1:1" x14ac:dyDescent="0.35">
      <c r="A171" t="s">
        <v>166</v>
      </c>
    </row>
    <row r="172" spans="1:1" x14ac:dyDescent="0.35">
      <c r="A172" t="s">
        <v>167</v>
      </c>
    </row>
    <row r="173" spans="1:1" x14ac:dyDescent="0.35">
      <c r="A173" t="s">
        <v>168</v>
      </c>
    </row>
    <row r="174" spans="1:1" x14ac:dyDescent="0.35">
      <c r="A174" t="s">
        <v>169</v>
      </c>
    </row>
    <row r="175" spans="1:1" x14ac:dyDescent="0.35">
      <c r="A175" s="1" t="s">
        <v>170</v>
      </c>
    </row>
    <row r="176" spans="1:1" x14ac:dyDescent="0.35">
      <c r="A176" t="s">
        <v>171</v>
      </c>
    </row>
    <row r="177" spans="1:1" x14ac:dyDescent="0.35">
      <c r="A177" t="s">
        <v>172</v>
      </c>
    </row>
    <row r="178" spans="1:1" x14ac:dyDescent="0.35">
      <c r="A178" t="s">
        <v>173</v>
      </c>
    </row>
    <row r="179" spans="1:1" x14ac:dyDescent="0.35">
      <c r="A179" s="1" t="s">
        <v>174</v>
      </c>
    </row>
    <row r="180" spans="1:1" x14ac:dyDescent="0.35">
      <c r="A180" t="s">
        <v>175</v>
      </c>
    </row>
    <row r="181" spans="1:1" x14ac:dyDescent="0.35">
      <c r="A181" t="s">
        <v>176</v>
      </c>
    </row>
    <row r="182" spans="1:1" x14ac:dyDescent="0.35">
      <c r="A182" t="s">
        <v>177</v>
      </c>
    </row>
    <row r="183" spans="1:1" x14ac:dyDescent="0.35">
      <c r="A183" t="s">
        <v>178</v>
      </c>
    </row>
    <row r="184" spans="1:1" x14ac:dyDescent="0.35">
      <c r="A184" t="s">
        <v>179</v>
      </c>
    </row>
    <row r="185" spans="1:1" x14ac:dyDescent="0.35">
      <c r="A185" t="s">
        <v>180</v>
      </c>
    </row>
    <row r="186" spans="1:1" x14ac:dyDescent="0.35">
      <c r="A186" t="s">
        <v>181</v>
      </c>
    </row>
    <row r="187" spans="1:1" x14ac:dyDescent="0.35">
      <c r="A187" t="s">
        <v>182</v>
      </c>
    </row>
    <row r="188" spans="1:1" x14ac:dyDescent="0.35">
      <c r="A188" t="s">
        <v>183</v>
      </c>
    </row>
    <row r="189" spans="1:1" x14ac:dyDescent="0.35">
      <c r="A189" t="s">
        <v>184</v>
      </c>
    </row>
    <row r="190" spans="1:1" x14ac:dyDescent="0.35">
      <c r="A190" t="s">
        <v>185</v>
      </c>
    </row>
    <row r="191" spans="1:1" x14ac:dyDescent="0.35">
      <c r="A191" t="s">
        <v>186</v>
      </c>
    </row>
    <row r="192" spans="1:1" x14ac:dyDescent="0.35">
      <c r="A192" t="s">
        <v>187</v>
      </c>
    </row>
    <row r="193" spans="1:1" x14ac:dyDescent="0.35">
      <c r="A193" t="s">
        <v>188</v>
      </c>
    </row>
    <row r="194" spans="1:1" x14ac:dyDescent="0.35">
      <c r="A194" t="s">
        <v>189</v>
      </c>
    </row>
    <row r="195" spans="1:1" x14ac:dyDescent="0.35">
      <c r="A195" t="s">
        <v>190</v>
      </c>
    </row>
    <row r="196" spans="1:1" x14ac:dyDescent="0.35">
      <c r="A196" t="s">
        <v>191</v>
      </c>
    </row>
    <row r="197" spans="1:1" x14ac:dyDescent="0.35">
      <c r="A197" t="s">
        <v>192</v>
      </c>
    </row>
    <row r="198" spans="1:1" x14ac:dyDescent="0.35">
      <c r="A198" t="s">
        <v>193</v>
      </c>
    </row>
    <row r="199" spans="1:1" x14ac:dyDescent="0.35">
      <c r="A199" t="s">
        <v>194</v>
      </c>
    </row>
    <row r="200" spans="1:1" x14ac:dyDescent="0.35">
      <c r="A200" t="s">
        <v>195</v>
      </c>
    </row>
    <row r="201" spans="1:1" x14ac:dyDescent="0.35">
      <c r="A201" t="s">
        <v>196</v>
      </c>
    </row>
    <row r="202" spans="1:1" x14ac:dyDescent="0.35">
      <c r="A202" t="s">
        <v>197</v>
      </c>
    </row>
    <row r="203" spans="1:1" x14ac:dyDescent="0.35">
      <c r="A203" t="s">
        <v>198</v>
      </c>
    </row>
    <row r="204" spans="1:1" x14ac:dyDescent="0.35">
      <c r="A204" t="s">
        <v>199</v>
      </c>
    </row>
    <row r="205" spans="1:1" x14ac:dyDescent="0.35">
      <c r="A205" t="s">
        <v>200</v>
      </c>
    </row>
    <row r="206" spans="1:1" x14ac:dyDescent="0.35">
      <c r="A206" t="s">
        <v>201</v>
      </c>
    </row>
    <row r="207" spans="1:1" x14ac:dyDescent="0.35">
      <c r="A207" t="s">
        <v>202</v>
      </c>
    </row>
    <row r="208" spans="1:1" x14ac:dyDescent="0.35">
      <c r="A208" t="s">
        <v>203</v>
      </c>
    </row>
    <row r="209" spans="1:1" x14ac:dyDescent="0.35">
      <c r="A209" t="s">
        <v>204</v>
      </c>
    </row>
    <row r="210" spans="1:1" x14ac:dyDescent="0.35">
      <c r="A210" t="s">
        <v>205</v>
      </c>
    </row>
    <row r="211" spans="1:1" x14ac:dyDescent="0.35">
      <c r="A211" t="s">
        <v>206</v>
      </c>
    </row>
    <row r="212" spans="1:1" x14ac:dyDescent="0.35">
      <c r="A212" t="s">
        <v>207</v>
      </c>
    </row>
    <row r="213" spans="1:1" x14ac:dyDescent="0.35">
      <c r="A213" t="s">
        <v>208</v>
      </c>
    </row>
    <row r="214" spans="1:1" x14ac:dyDescent="0.35">
      <c r="A214" t="s">
        <v>209</v>
      </c>
    </row>
    <row r="215" spans="1:1" x14ac:dyDescent="0.35">
      <c r="A215" t="s">
        <v>210</v>
      </c>
    </row>
    <row r="216" spans="1:1" x14ac:dyDescent="0.35">
      <c r="A216" t="s">
        <v>211</v>
      </c>
    </row>
    <row r="217" spans="1:1" x14ac:dyDescent="0.35">
      <c r="A217" t="s">
        <v>212</v>
      </c>
    </row>
    <row r="218" spans="1:1" x14ac:dyDescent="0.35">
      <c r="A218" t="s">
        <v>213</v>
      </c>
    </row>
    <row r="219" spans="1:1" x14ac:dyDescent="0.35">
      <c r="A219" t="s">
        <v>214</v>
      </c>
    </row>
    <row r="220" spans="1:1" x14ac:dyDescent="0.35">
      <c r="A220" t="s">
        <v>215</v>
      </c>
    </row>
    <row r="221" spans="1:1" x14ac:dyDescent="0.35">
      <c r="A221" t="s">
        <v>216</v>
      </c>
    </row>
    <row r="222" spans="1:1" x14ac:dyDescent="0.35">
      <c r="A222" t="s">
        <v>217</v>
      </c>
    </row>
    <row r="223" spans="1:1" x14ac:dyDescent="0.35">
      <c r="A223" t="s">
        <v>218</v>
      </c>
    </row>
    <row r="224" spans="1:1" x14ac:dyDescent="0.35">
      <c r="A224" t="s">
        <v>219</v>
      </c>
    </row>
    <row r="225" spans="1:1" x14ac:dyDescent="0.35">
      <c r="A225" t="s">
        <v>220</v>
      </c>
    </row>
    <row r="226" spans="1:1" x14ac:dyDescent="0.35">
      <c r="A226" t="s">
        <v>221</v>
      </c>
    </row>
    <row r="227" spans="1:1" x14ac:dyDescent="0.35">
      <c r="A227" t="s">
        <v>222</v>
      </c>
    </row>
    <row r="228" spans="1:1" x14ac:dyDescent="0.35">
      <c r="A228" t="s">
        <v>223</v>
      </c>
    </row>
    <row r="229" spans="1:1" x14ac:dyDescent="0.35">
      <c r="A229" s="1" t="s">
        <v>224</v>
      </c>
    </row>
    <row r="230" spans="1:1" x14ac:dyDescent="0.35">
      <c r="A230" t="s">
        <v>225</v>
      </c>
    </row>
    <row r="231" spans="1:1" x14ac:dyDescent="0.35">
      <c r="A231" s="1" t="s">
        <v>226</v>
      </c>
    </row>
    <row r="232" spans="1:1" x14ac:dyDescent="0.35">
      <c r="A232" t="s">
        <v>477</v>
      </c>
    </row>
    <row r="233" spans="1:1" x14ac:dyDescent="0.35">
      <c r="A233" t="s">
        <v>227</v>
      </c>
    </row>
    <row r="234" spans="1:1" x14ac:dyDescent="0.35">
      <c r="A234" t="s">
        <v>228</v>
      </c>
    </row>
    <row r="235" spans="1:1" x14ac:dyDescent="0.35">
      <c r="A235" t="s">
        <v>229</v>
      </c>
    </row>
    <row r="236" spans="1:1" x14ac:dyDescent="0.35">
      <c r="A236" t="s">
        <v>230</v>
      </c>
    </row>
    <row r="237" spans="1:1" x14ac:dyDescent="0.35">
      <c r="A237" t="s">
        <v>231</v>
      </c>
    </row>
    <row r="238" spans="1:1" x14ac:dyDescent="0.35">
      <c r="A238" t="s">
        <v>232</v>
      </c>
    </row>
    <row r="239" spans="1:1" x14ac:dyDescent="0.35">
      <c r="A239" t="s">
        <v>233</v>
      </c>
    </row>
    <row r="240" spans="1:1" x14ac:dyDescent="0.35">
      <c r="A240" t="s">
        <v>234</v>
      </c>
    </row>
    <row r="241" spans="1:1" x14ac:dyDescent="0.35">
      <c r="A241" s="1" t="s">
        <v>235</v>
      </c>
    </row>
    <row r="242" spans="1:1" x14ac:dyDescent="0.35">
      <c r="A242" t="s">
        <v>236</v>
      </c>
    </row>
    <row r="243" spans="1:1" x14ac:dyDescent="0.35">
      <c r="A243" t="s">
        <v>237</v>
      </c>
    </row>
    <row r="244" spans="1:1" x14ac:dyDescent="0.35">
      <c r="A244" t="s">
        <v>238</v>
      </c>
    </row>
    <row r="245" spans="1:1" x14ac:dyDescent="0.35">
      <c r="A245" t="s">
        <v>239</v>
      </c>
    </row>
    <row r="246" spans="1:1" x14ac:dyDescent="0.35">
      <c r="A246" t="s">
        <v>240</v>
      </c>
    </row>
    <row r="247" spans="1:1" x14ac:dyDescent="0.35">
      <c r="A247" t="s">
        <v>241</v>
      </c>
    </row>
    <row r="248" spans="1:1" x14ac:dyDescent="0.35">
      <c r="A248" t="s">
        <v>242</v>
      </c>
    </row>
    <row r="249" spans="1:1" x14ac:dyDescent="0.35">
      <c r="A249" t="s">
        <v>243</v>
      </c>
    </row>
    <row r="250" spans="1:1" x14ac:dyDescent="0.35">
      <c r="A250" t="s">
        <v>244</v>
      </c>
    </row>
    <row r="251" spans="1:1" x14ac:dyDescent="0.35">
      <c r="A251" t="s">
        <v>245</v>
      </c>
    </row>
    <row r="252" spans="1:1" x14ac:dyDescent="0.35">
      <c r="A252" t="s">
        <v>246</v>
      </c>
    </row>
    <row r="253" spans="1:1" x14ac:dyDescent="0.35">
      <c r="A253" t="s">
        <v>247</v>
      </c>
    </row>
    <row r="254" spans="1:1" x14ac:dyDescent="0.35">
      <c r="A254" t="s">
        <v>248</v>
      </c>
    </row>
    <row r="255" spans="1:1" x14ac:dyDescent="0.35">
      <c r="A255" t="s">
        <v>249</v>
      </c>
    </row>
    <row r="256" spans="1:1" x14ac:dyDescent="0.35">
      <c r="A256" t="s">
        <v>250</v>
      </c>
    </row>
    <row r="257" spans="1:1" x14ac:dyDescent="0.35">
      <c r="A257" t="s">
        <v>251</v>
      </c>
    </row>
    <row r="258" spans="1:1" x14ac:dyDescent="0.35">
      <c r="A258" t="s">
        <v>252</v>
      </c>
    </row>
    <row r="259" spans="1:1" x14ac:dyDescent="0.35">
      <c r="A259" t="s">
        <v>253</v>
      </c>
    </row>
    <row r="260" spans="1:1" x14ac:dyDescent="0.35">
      <c r="A260" t="s">
        <v>254</v>
      </c>
    </row>
    <row r="261" spans="1:1" x14ac:dyDescent="0.35">
      <c r="A261" t="s">
        <v>255</v>
      </c>
    </row>
    <row r="262" spans="1:1" x14ac:dyDescent="0.35">
      <c r="A262" t="s">
        <v>256</v>
      </c>
    </row>
    <row r="263" spans="1:1" x14ac:dyDescent="0.35">
      <c r="A263" t="s">
        <v>257</v>
      </c>
    </row>
    <row r="264" spans="1:1" x14ac:dyDescent="0.35">
      <c r="A264" t="s">
        <v>258</v>
      </c>
    </row>
    <row r="265" spans="1:1" x14ac:dyDescent="0.35">
      <c r="A265" t="s">
        <v>259</v>
      </c>
    </row>
    <row r="266" spans="1:1" x14ac:dyDescent="0.35">
      <c r="A266" t="s">
        <v>260</v>
      </c>
    </row>
    <row r="267" spans="1:1" x14ac:dyDescent="0.35">
      <c r="A267" s="1" t="s">
        <v>261</v>
      </c>
    </row>
    <row r="268" spans="1:1" x14ac:dyDescent="0.35">
      <c r="A268" t="s">
        <v>262</v>
      </c>
    </row>
    <row r="269" spans="1:1" x14ac:dyDescent="0.35">
      <c r="A269" t="s">
        <v>263</v>
      </c>
    </row>
    <row r="270" spans="1:1" x14ac:dyDescent="0.35">
      <c r="A270" t="s">
        <v>264</v>
      </c>
    </row>
    <row r="271" spans="1:1" x14ac:dyDescent="0.35">
      <c r="A271" t="s">
        <v>265</v>
      </c>
    </row>
    <row r="272" spans="1:1" x14ac:dyDescent="0.35">
      <c r="A272" t="s">
        <v>266</v>
      </c>
    </row>
    <row r="273" spans="1:1" x14ac:dyDescent="0.35">
      <c r="A273" t="s">
        <v>267</v>
      </c>
    </row>
    <row r="274" spans="1:1" x14ac:dyDescent="0.35">
      <c r="A274" t="s">
        <v>268</v>
      </c>
    </row>
    <row r="275" spans="1:1" x14ac:dyDescent="0.35">
      <c r="A275" t="s">
        <v>269</v>
      </c>
    </row>
    <row r="276" spans="1:1" x14ac:dyDescent="0.35">
      <c r="A276" t="s">
        <v>270</v>
      </c>
    </row>
    <row r="277" spans="1:1" x14ac:dyDescent="0.35">
      <c r="A277" t="s">
        <v>271</v>
      </c>
    </row>
    <row r="278" spans="1:1" x14ac:dyDescent="0.35">
      <c r="A278" t="s">
        <v>272</v>
      </c>
    </row>
    <row r="279" spans="1:1" x14ac:dyDescent="0.35">
      <c r="A279" t="s">
        <v>273</v>
      </c>
    </row>
    <row r="280" spans="1:1" x14ac:dyDescent="0.35">
      <c r="A280" s="1" t="s">
        <v>274</v>
      </c>
    </row>
    <row r="281" spans="1:1" x14ac:dyDescent="0.35">
      <c r="A281" s="1" t="s">
        <v>275</v>
      </c>
    </row>
    <row r="282" spans="1:1" x14ac:dyDescent="0.35">
      <c r="A282" t="s">
        <v>276</v>
      </c>
    </row>
    <row r="283" spans="1:1" x14ac:dyDescent="0.35">
      <c r="A283" t="s">
        <v>277</v>
      </c>
    </row>
    <row r="284" spans="1:1" x14ac:dyDescent="0.35">
      <c r="A284" t="s">
        <v>278</v>
      </c>
    </row>
    <row r="285" spans="1:1" x14ac:dyDescent="0.35">
      <c r="A285" t="s">
        <v>279</v>
      </c>
    </row>
    <row r="286" spans="1:1" x14ac:dyDescent="0.35">
      <c r="A286" t="s">
        <v>280</v>
      </c>
    </row>
    <row r="287" spans="1:1" x14ac:dyDescent="0.35">
      <c r="A287" t="s">
        <v>281</v>
      </c>
    </row>
    <row r="288" spans="1:1" x14ac:dyDescent="0.35">
      <c r="A288" t="s">
        <v>282</v>
      </c>
    </row>
    <row r="289" spans="1:1" x14ac:dyDescent="0.35">
      <c r="A289" t="s">
        <v>283</v>
      </c>
    </row>
    <row r="290" spans="1:1" x14ac:dyDescent="0.35">
      <c r="A290" t="s">
        <v>284</v>
      </c>
    </row>
    <row r="291" spans="1:1" x14ac:dyDescent="0.35">
      <c r="A291" t="s">
        <v>285</v>
      </c>
    </row>
    <row r="292" spans="1:1" x14ac:dyDescent="0.35">
      <c r="A292" t="s">
        <v>286</v>
      </c>
    </row>
    <row r="293" spans="1:1" x14ac:dyDescent="0.35">
      <c r="A293" t="s">
        <v>287</v>
      </c>
    </row>
    <row r="294" spans="1:1" x14ac:dyDescent="0.35">
      <c r="A294" t="s">
        <v>288</v>
      </c>
    </row>
    <row r="295" spans="1:1" x14ac:dyDescent="0.35">
      <c r="A295" t="s">
        <v>289</v>
      </c>
    </row>
    <row r="296" spans="1:1" x14ac:dyDescent="0.35">
      <c r="A296" t="s">
        <v>290</v>
      </c>
    </row>
    <row r="297" spans="1:1" x14ac:dyDescent="0.35">
      <c r="A297" t="s">
        <v>291</v>
      </c>
    </row>
    <row r="298" spans="1:1" x14ac:dyDescent="0.35">
      <c r="A298" t="s">
        <v>292</v>
      </c>
    </row>
    <row r="299" spans="1:1" x14ac:dyDescent="0.35">
      <c r="A299" t="s">
        <v>293</v>
      </c>
    </row>
    <row r="300" spans="1:1" x14ac:dyDescent="0.35">
      <c r="A300" t="s">
        <v>294</v>
      </c>
    </row>
    <row r="301" spans="1:1" x14ac:dyDescent="0.35">
      <c r="A301" t="s">
        <v>295</v>
      </c>
    </row>
    <row r="302" spans="1:1" x14ac:dyDescent="0.35">
      <c r="A302" t="s">
        <v>296</v>
      </c>
    </row>
    <row r="303" spans="1:1" x14ac:dyDescent="0.35">
      <c r="A303" t="s">
        <v>297</v>
      </c>
    </row>
    <row r="304" spans="1:1" x14ac:dyDescent="0.35">
      <c r="A304" t="s">
        <v>298</v>
      </c>
    </row>
    <row r="305" spans="1:1" x14ac:dyDescent="0.35">
      <c r="A305" t="s">
        <v>299</v>
      </c>
    </row>
    <row r="306" spans="1:1" x14ac:dyDescent="0.35">
      <c r="A306" t="s">
        <v>300</v>
      </c>
    </row>
    <row r="307" spans="1:1" x14ac:dyDescent="0.35">
      <c r="A307" s="1" t="s">
        <v>301</v>
      </c>
    </row>
    <row r="308" spans="1:1" x14ac:dyDescent="0.35">
      <c r="A308" s="1" t="s">
        <v>302</v>
      </c>
    </row>
    <row r="309" spans="1:1" x14ac:dyDescent="0.35">
      <c r="A309" s="1" t="s">
        <v>303</v>
      </c>
    </row>
    <row r="310" spans="1:1" x14ac:dyDescent="0.35">
      <c r="A310" t="s">
        <v>304</v>
      </c>
    </row>
    <row r="311" spans="1:1" x14ac:dyDescent="0.35">
      <c r="A311" s="1" t="s">
        <v>305</v>
      </c>
    </row>
    <row r="312" spans="1:1" x14ac:dyDescent="0.35">
      <c r="A312" t="s">
        <v>306</v>
      </c>
    </row>
    <row r="313" spans="1:1" x14ac:dyDescent="0.35">
      <c r="A313" t="s">
        <v>307</v>
      </c>
    </row>
    <row r="314" spans="1:1" x14ac:dyDescent="0.35">
      <c r="A314" t="s">
        <v>308</v>
      </c>
    </row>
    <row r="315" spans="1:1" x14ac:dyDescent="0.35">
      <c r="A315" t="s">
        <v>309</v>
      </c>
    </row>
    <row r="316" spans="1:1" x14ac:dyDescent="0.35">
      <c r="A316" t="s">
        <v>310</v>
      </c>
    </row>
    <row r="317" spans="1:1" x14ac:dyDescent="0.35">
      <c r="A317" t="s">
        <v>311</v>
      </c>
    </row>
    <row r="318" spans="1:1" x14ac:dyDescent="0.35">
      <c r="A318" t="s">
        <v>312</v>
      </c>
    </row>
    <row r="319" spans="1:1" x14ac:dyDescent="0.35">
      <c r="A319" t="s">
        <v>313</v>
      </c>
    </row>
    <row r="320" spans="1:1" x14ac:dyDescent="0.35">
      <c r="A320" s="1" t="s">
        <v>314</v>
      </c>
    </row>
    <row r="321" spans="1:1" x14ac:dyDescent="0.35">
      <c r="A321" t="s">
        <v>315</v>
      </c>
    </row>
    <row r="322" spans="1:1" x14ac:dyDescent="0.35">
      <c r="A322" t="s">
        <v>316</v>
      </c>
    </row>
    <row r="323" spans="1:1" x14ac:dyDescent="0.35">
      <c r="A323" s="1" t="s">
        <v>317</v>
      </c>
    </row>
    <row r="324" spans="1:1" x14ac:dyDescent="0.35">
      <c r="A324" t="s">
        <v>318</v>
      </c>
    </row>
    <row r="325" spans="1:1" x14ac:dyDescent="0.35">
      <c r="A325" s="1" t="s">
        <v>319</v>
      </c>
    </row>
    <row r="326" spans="1:1" x14ac:dyDescent="0.35">
      <c r="A326" t="s">
        <v>320</v>
      </c>
    </row>
    <row r="327" spans="1:1" x14ac:dyDescent="0.35">
      <c r="A327" t="s">
        <v>321</v>
      </c>
    </row>
    <row r="328" spans="1:1" x14ac:dyDescent="0.35">
      <c r="A328" t="s">
        <v>322</v>
      </c>
    </row>
    <row r="329" spans="1:1" x14ac:dyDescent="0.35">
      <c r="A329" t="s">
        <v>323</v>
      </c>
    </row>
    <row r="330" spans="1:1" x14ac:dyDescent="0.35">
      <c r="A330" t="s">
        <v>324</v>
      </c>
    </row>
    <row r="331" spans="1:1" x14ac:dyDescent="0.35">
      <c r="A331" t="s">
        <v>325</v>
      </c>
    </row>
    <row r="332" spans="1:1" x14ac:dyDescent="0.35">
      <c r="A332" t="s">
        <v>326</v>
      </c>
    </row>
    <row r="333" spans="1:1" x14ac:dyDescent="0.35">
      <c r="A333" t="s">
        <v>327</v>
      </c>
    </row>
    <row r="334" spans="1:1" x14ac:dyDescent="0.35">
      <c r="A334" t="s">
        <v>328</v>
      </c>
    </row>
    <row r="335" spans="1:1" x14ac:dyDescent="0.35">
      <c r="A335" t="s">
        <v>329</v>
      </c>
    </row>
    <row r="336" spans="1:1" x14ac:dyDescent="0.35">
      <c r="A336" t="s">
        <v>330</v>
      </c>
    </row>
    <row r="337" spans="1:1" x14ac:dyDescent="0.35">
      <c r="A337" t="s">
        <v>331</v>
      </c>
    </row>
    <row r="338" spans="1:1" x14ac:dyDescent="0.35">
      <c r="A338" t="s">
        <v>332</v>
      </c>
    </row>
    <row r="339" spans="1:1" x14ac:dyDescent="0.35">
      <c r="A339" t="s">
        <v>333</v>
      </c>
    </row>
    <row r="340" spans="1:1" x14ac:dyDescent="0.35">
      <c r="A340" t="s">
        <v>334</v>
      </c>
    </row>
    <row r="341" spans="1:1" x14ac:dyDescent="0.35">
      <c r="A341" t="s">
        <v>335</v>
      </c>
    </row>
    <row r="342" spans="1:1" x14ac:dyDescent="0.35">
      <c r="A342" t="s">
        <v>336</v>
      </c>
    </row>
    <row r="343" spans="1:1" x14ac:dyDescent="0.35">
      <c r="A343" t="s">
        <v>337</v>
      </c>
    </row>
    <row r="344" spans="1:1" x14ac:dyDescent="0.35">
      <c r="A344" t="s">
        <v>338</v>
      </c>
    </row>
    <row r="345" spans="1:1" x14ac:dyDescent="0.35">
      <c r="A345" t="s">
        <v>339</v>
      </c>
    </row>
    <row r="346" spans="1:1" x14ac:dyDescent="0.35">
      <c r="A346" s="1" t="s">
        <v>340</v>
      </c>
    </row>
    <row r="347" spans="1:1" x14ac:dyDescent="0.35">
      <c r="A347" t="s">
        <v>341</v>
      </c>
    </row>
    <row r="348" spans="1:1" x14ac:dyDescent="0.35">
      <c r="A348" t="s">
        <v>342</v>
      </c>
    </row>
    <row r="349" spans="1:1" x14ac:dyDescent="0.35">
      <c r="A349" s="1" t="s">
        <v>478</v>
      </c>
    </row>
    <row r="350" spans="1:1" x14ac:dyDescent="0.35">
      <c r="A350" t="s">
        <v>343</v>
      </c>
    </row>
    <row r="351" spans="1:1" x14ac:dyDescent="0.35">
      <c r="A351" t="s">
        <v>344</v>
      </c>
    </row>
    <row r="352" spans="1:1" x14ac:dyDescent="0.35">
      <c r="A352" t="s">
        <v>345</v>
      </c>
    </row>
    <row r="353" spans="1:1" x14ac:dyDescent="0.35">
      <c r="A353" t="s">
        <v>346</v>
      </c>
    </row>
    <row r="354" spans="1:1" x14ac:dyDescent="0.35">
      <c r="A354" t="s">
        <v>347</v>
      </c>
    </row>
    <row r="355" spans="1:1" x14ac:dyDescent="0.35">
      <c r="A355" t="s">
        <v>348</v>
      </c>
    </row>
    <row r="356" spans="1:1" x14ac:dyDescent="0.35">
      <c r="A356" t="s">
        <v>349</v>
      </c>
    </row>
    <row r="357" spans="1:1" x14ac:dyDescent="0.35">
      <c r="A357" t="s">
        <v>350</v>
      </c>
    </row>
    <row r="358" spans="1:1" x14ac:dyDescent="0.35">
      <c r="A358" t="s">
        <v>351</v>
      </c>
    </row>
    <row r="359" spans="1:1" x14ac:dyDescent="0.35">
      <c r="A359" t="s">
        <v>352</v>
      </c>
    </row>
    <row r="360" spans="1:1" x14ac:dyDescent="0.35">
      <c r="A360" t="s">
        <v>353</v>
      </c>
    </row>
    <row r="361" spans="1:1" x14ac:dyDescent="0.35">
      <c r="A361" t="s">
        <v>354</v>
      </c>
    </row>
    <row r="362" spans="1:1" x14ac:dyDescent="0.35">
      <c r="A362" t="s">
        <v>355</v>
      </c>
    </row>
    <row r="363" spans="1:1" x14ac:dyDescent="0.35">
      <c r="A363" t="s">
        <v>356</v>
      </c>
    </row>
    <row r="364" spans="1:1" x14ac:dyDescent="0.35">
      <c r="A364" t="s">
        <v>357</v>
      </c>
    </row>
    <row r="365" spans="1:1" x14ac:dyDescent="0.35">
      <c r="A365" t="s">
        <v>358</v>
      </c>
    </row>
    <row r="366" spans="1:1" x14ac:dyDescent="0.35">
      <c r="A366" t="s">
        <v>359</v>
      </c>
    </row>
    <row r="367" spans="1:1" x14ac:dyDescent="0.35">
      <c r="A367" t="s">
        <v>360</v>
      </c>
    </row>
    <row r="368" spans="1:1" x14ac:dyDescent="0.35">
      <c r="A368" s="1" t="s">
        <v>361</v>
      </c>
    </row>
    <row r="369" spans="1:1" x14ac:dyDescent="0.35">
      <c r="A369" t="s">
        <v>362</v>
      </c>
    </row>
    <row r="370" spans="1:1" x14ac:dyDescent="0.35">
      <c r="A370" t="s">
        <v>363</v>
      </c>
    </row>
    <row r="371" spans="1:1" x14ac:dyDescent="0.35">
      <c r="A371" t="s">
        <v>364</v>
      </c>
    </row>
    <row r="372" spans="1:1" x14ac:dyDescent="0.35">
      <c r="A372" t="s">
        <v>365</v>
      </c>
    </row>
    <row r="373" spans="1:1" x14ac:dyDescent="0.35">
      <c r="A373" t="s">
        <v>366</v>
      </c>
    </row>
    <row r="374" spans="1:1" x14ac:dyDescent="0.35">
      <c r="A374" t="s">
        <v>367</v>
      </c>
    </row>
    <row r="375" spans="1:1" x14ac:dyDescent="0.35">
      <c r="A375" s="1" t="s">
        <v>368</v>
      </c>
    </row>
    <row r="376" spans="1:1" x14ac:dyDescent="0.35">
      <c r="A376" s="1" t="s">
        <v>369</v>
      </c>
    </row>
    <row r="377" spans="1:1" x14ac:dyDescent="0.35">
      <c r="A377" t="s">
        <v>370</v>
      </c>
    </row>
    <row r="378" spans="1:1" x14ac:dyDescent="0.35">
      <c r="A378" t="s">
        <v>371</v>
      </c>
    </row>
    <row r="379" spans="1:1" x14ac:dyDescent="0.35">
      <c r="A379" t="s">
        <v>372</v>
      </c>
    </row>
    <row r="380" spans="1:1" x14ac:dyDescent="0.35">
      <c r="A380" t="s">
        <v>373</v>
      </c>
    </row>
    <row r="381" spans="1:1" x14ac:dyDescent="0.35">
      <c r="A381" t="s">
        <v>374</v>
      </c>
    </row>
    <row r="382" spans="1:1" x14ac:dyDescent="0.35">
      <c r="A382" t="s">
        <v>375</v>
      </c>
    </row>
    <row r="383" spans="1:1" x14ac:dyDescent="0.35">
      <c r="A383" s="1" t="s">
        <v>376</v>
      </c>
    </row>
    <row r="384" spans="1:1" x14ac:dyDescent="0.35">
      <c r="A384" t="s">
        <v>377</v>
      </c>
    </row>
    <row r="385" spans="1:1" x14ac:dyDescent="0.35">
      <c r="A385" t="s">
        <v>378</v>
      </c>
    </row>
    <row r="386" spans="1:1" x14ac:dyDescent="0.35">
      <c r="A386" t="s">
        <v>379</v>
      </c>
    </row>
    <row r="387" spans="1:1" x14ac:dyDescent="0.35">
      <c r="A387" t="s">
        <v>380</v>
      </c>
    </row>
    <row r="388" spans="1:1" x14ac:dyDescent="0.35">
      <c r="A388" t="s">
        <v>381</v>
      </c>
    </row>
    <row r="389" spans="1:1" x14ac:dyDescent="0.35">
      <c r="A389" t="s">
        <v>382</v>
      </c>
    </row>
    <row r="390" spans="1:1" x14ac:dyDescent="0.35">
      <c r="A390" s="1" t="s">
        <v>383</v>
      </c>
    </row>
    <row r="391" spans="1:1" x14ac:dyDescent="0.35">
      <c r="A391" s="1" t="s">
        <v>384</v>
      </c>
    </row>
    <row r="392" spans="1:1" x14ac:dyDescent="0.35">
      <c r="A392" t="s">
        <v>385</v>
      </c>
    </row>
    <row r="393" spans="1:1" x14ac:dyDescent="0.35">
      <c r="A393" t="s">
        <v>386</v>
      </c>
    </row>
    <row r="394" spans="1:1" x14ac:dyDescent="0.35">
      <c r="A394" t="s">
        <v>387</v>
      </c>
    </row>
    <row r="395" spans="1:1" x14ac:dyDescent="0.35">
      <c r="A395" t="s">
        <v>388</v>
      </c>
    </row>
    <row r="396" spans="1:1" x14ac:dyDescent="0.35">
      <c r="A396" t="s">
        <v>389</v>
      </c>
    </row>
    <row r="397" spans="1:1" x14ac:dyDescent="0.35">
      <c r="A397" t="s">
        <v>390</v>
      </c>
    </row>
    <row r="398" spans="1:1" x14ac:dyDescent="0.35">
      <c r="A398" t="s">
        <v>391</v>
      </c>
    </row>
    <row r="399" spans="1:1" x14ac:dyDescent="0.35">
      <c r="A399" t="s">
        <v>392</v>
      </c>
    </row>
    <row r="400" spans="1:1" x14ac:dyDescent="0.35">
      <c r="A400" t="s">
        <v>393</v>
      </c>
    </row>
    <row r="401" spans="1:1" x14ac:dyDescent="0.35">
      <c r="A401" t="s">
        <v>394</v>
      </c>
    </row>
    <row r="402" spans="1:1" x14ac:dyDescent="0.35">
      <c r="A402" t="s">
        <v>395</v>
      </c>
    </row>
    <row r="403" spans="1:1" x14ac:dyDescent="0.35">
      <c r="A403" t="s">
        <v>396</v>
      </c>
    </row>
    <row r="404" spans="1:1" x14ac:dyDescent="0.35">
      <c r="A404" t="s">
        <v>397</v>
      </c>
    </row>
    <row r="405" spans="1:1" x14ac:dyDescent="0.35">
      <c r="A405" t="s">
        <v>398</v>
      </c>
    </row>
    <row r="406" spans="1:1" x14ac:dyDescent="0.35">
      <c r="A406" t="s">
        <v>399</v>
      </c>
    </row>
    <row r="407" spans="1:1" x14ac:dyDescent="0.35">
      <c r="A407" t="s">
        <v>400</v>
      </c>
    </row>
    <row r="408" spans="1:1" x14ac:dyDescent="0.35">
      <c r="A408" t="s">
        <v>401</v>
      </c>
    </row>
    <row r="409" spans="1:1" x14ac:dyDescent="0.35">
      <c r="A409" t="s">
        <v>402</v>
      </c>
    </row>
    <row r="410" spans="1:1" x14ac:dyDescent="0.35">
      <c r="A410" t="s">
        <v>403</v>
      </c>
    </row>
    <row r="411" spans="1:1" x14ac:dyDescent="0.35">
      <c r="A411" t="s">
        <v>404</v>
      </c>
    </row>
    <row r="412" spans="1:1" x14ac:dyDescent="0.35">
      <c r="A412" t="s">
        <v>405</v>
      </c>
    </row>
    <row r="413" spans="1:1" x14ac:dyDescent="0.35">
      <c r="A413" t="s">
        <v>406</v>
      </c>
    </row>
    <row r="414" spans="1:1" x14ac:dyDescent="0.35">
      <c r="A414" t="s">
        <v>407</v>
      </c>
    </row>
    <row r="415" spans="1:1" x14ac:dyDescent="0.35">
      <c r="A415" t="s">
        <v>408</v>
      </c>
    </row>
    <row r="416" spans="1:1" x14ac:dyDescent="0.35">
      <c r="A416" t="s">
        <v>409</v>
      </c>
    </row>
    <row r="417" spans="1:1" x14ac:dyDescent="0.35">
      <c r="A417" t="s">
        <v>410</v>
      </c>
    </row>
    <row r="418" spans="1:1" x14ac:dyDescent="0.35">
      <c r="A418" t="s">
        <v>411</v>
      </c>
    </row>
    <row r="419" spans="1:1" x14ac:dyDescent="0.35">
      <c r="A419" t="s">
        <v>412</v>
      </c>
    </row>
    <row r="420" spans="1:1" x14ac:dyDescent="0.35">
      <c r="A420" t="s">
        <v>413</v>
      </c>
    </row>
    <row r="421" spans="1:1" x14ac:dyDescent="0.35">
      <c r="A421" t="s">
        <v>414</v>
      </c>
    </row>
    <row r="422" spans="1:1" x14ac:dyDescent="0.35">
      <c r="A422" t="s">
        <v>415</v>
      </c>
    </row>
    <row r="423" spans="1:1" x14ac:dyDescent="0.35">
      <c r="A423" t="s">
        <v>416</v>
      </c>
    </row>
    <row r="424" spans="1:1" x14ac:dyDescent="0.35">
      <c r="A424" t="s">
        <v>417</v>
      </c>
    </row>
    <row r="425" spans="1:1" x14ac:dyDescent="0.35">
      <c r="A425" t="s">
        <v>418</v>
      </c>
    </row>
    <row r="426" spans="1:1" x14ac:dyDescent="0.35">
      <c r="A426" t="s">
        <v>419</v>
      </c>
    </row>
    <row r="427" spans="1:1" x14ac:dyDescent="0.35">
      <c r="A427" t="s">
        <v>420</v>
      </c>
    </row>
    <row r="428" spans="1:1" x14ac:dyDescent="0.35">
      <c r="A428" s="1" t="s">
        <v>421</v>
      </c>
    </row>
    <row r="429" spans="1:1" x14ac:dyDescent="0.35">
      <c r="A429" t="s">
        <v>422</v>
      </c>
    </row>
    <row r="430" spans="1:1" x14ac:dyDescent="0.35">
      <c r="A430" t="s">
        <v>423</v>
      </c>
    </row>
    <row r="431" spans="1:1" x14ac:dyDescent="0.35">
      <c r="A431" t="s">
        <v>424</v>
      </c>
    </row>
    <row r="432" spans="1:1" x14ac:dyDescent="0.35">
      <c r="A432" s="1" t="s">
        <v>425</v>
      </c>
    </row>
    <row r="433" spans="1:1" x14ac:dyDescent="0.35">
      <c r="A433" t="s">
        <v>426</v>
      </c>
    </row>
    <row r="434" spans="1:1" x14ac:dyDescent="0.35">
      <c r="A434" t="s">
        <v>427</v>
      </c>
    </row>
    <row r="435" spans="1:1" x14ac:dyDescent="0.35">
      <c r="A435" t="s">
        <v>428</v>
      </c>
    </row>
    <row r="436" spans="1:1" x14ac:dyDescent="0.35">
      <c r="A436" t="s">
        <v>429</v>
      </c>
    </row>
    <row r="437" spans="1:1" x14ac:dyDescent="0.35">
      <c r="A437" t="s">
        <v>430</v>
      </c>
    </row>
    <row r="438" spans="1:1" x14ac:dyDescent="0.35">
      <c r="A438" t="s">
        <v>431</v>
      </c>
    </row>
    <row r="439" spans="1:1" x14ac:dyDescent="0.35">
      <c r="A439" t="s">
        <v>432</v>
      </c>
    </row>
    <row r="440" spans="1:1" x14ac:dyDescent="0.35">
      <c r="A440" t="s">
        <v>433</v>
      </c>
    </row>
    <row r="441" spans="1:1" x14ac:dyDescent="0.35">
      <c r="A441" s="1" t="s">
        <v>434</v>
      </c>
    </row>
    <row r="442" spans="1:1" x14ac:dyDescent="0.35">
      <c r="A442" t="s">
        <v>435</v>
      </c>
    </row>
    <row r="443" spans="1:1" x14ac:dyDescent="0.35">
      <c r="A443" s="1" t="s">
        <v>436</v>
      </c>
    </row>
    <row r="444" spans="1:1" x14ac:dyDescent="0.35">
      <c r="A444" s="1" t="s">
        <v>437</v>
      </c>
    </row>
    <row r="445" spans="1:1" x14ac:dyDescent="0.35">
      <c r="A445" t="s">
        <v>438</v>
      </c>
    </row>
    <row r="446" spans="1:1" x14ac:dyDescent="0.35">
      <c r="A446" t="s">
        <v>439</v>
      </c>
    </row>
    <row r="447" spans="1:1" x14ac:dyDescent="0.35">
      <c r="A447" t="s">
        <v>440</v>
      </c>
    </row>
    <row r="448" spans="1:1" x14ac:dyDescent="0.35">
      <c r="A448" t="s">
        <v>441</v>
      </c>
    </row>
    <row r="449" spans="1:1" x14ac:dyDescent="0.35">
      <c r="A449" t="s">
        <v>442</v>
      </c>
    </row>
    <row r="450" spans="1:1" x14ac:dyDescent="0.35">
      <c r="A450" t="s">
        <v>443</v>
      </c>
    </row>
    <row r="451" spans="1:1" x14ac:dyDescent="0.35">
      <c r="A451" s="1" t="s">
        <v>444</v>
      </c>
    </row>
    <row r="452" spans="1:1" x14ac:dyDescent="0.35">
      <c r="A452" t="s">
        <v>445</v>
      </c>
    </row>
    <row r="453" spans="1:1" x14ac:dyDescent="0.35">
      <c r="A453" t="s">
        <v>446</v>
      </c>
    </row>
    <row r="454" spans="1:1" x14ac:dyDescent="0.35">
      <c r="A454" t="s">
        <v>447</v>
      </c>
    </row>
    <row r="455" spans="1:1" x14ac:dyDescent="0.35">
      <c r="A455" t="s">
        <v>448</v>
      </c>
    </row>
    <row r="456" spans="1:1" x14ac:dyDescent="0.35">
      <c r="A456" t="s">
        <v>449</v>
      </c>
    </row>
    <row r="457" spans="1:1" x14ac:dyDescent="0.35">
      <c r="A457" t="s">
        <v>450</v>
      </c>
    </row>
    <row r="458" spans="1:1" x14ac:dyDescent="0.35">
      <c r="A458" t="s">
        <v>451</v>
      </c>
    </row>
    <row r="459" spans="1:1" x14ac:dyDescent="0.35">
      <c r="A459" t="s">
        <v>452</v>
      </c>
    </row>
    <row r="460" spans="1:1" x14ac:dyDescent="0.35">
      <c r="A460" t="s">
        <v>453</v>
      </c>
    </row>
    <row r="461" spans="1:1" x14ac:dyDescent="0.35">
      <c r="A461" t="s">
        <v>454</v>
      </c>
    </row>
    <row r="462" spans="1:1" x14ac:dyDescent="0.35">
      <c r="A462" t="s">
        <v>455</v>
      </c>
    </row>
    <row r="463" spans="1:1" x14ac:dyDescent="0.35">
      <c r="A463" t="s">
        <v>456</v>
      </c>
    </row>
    <row r="464" spans="1:1" x14ac:dyDescent="0.35">
      <c r="A464" t="s">
        <v>457</v>
      </c>
    </row>
    <row r="465" spans="1:1" x14ac:dyDescent="0.35">
      <c r="A465" t="s">
        <v>458</v>
      </c>
    </row>
    <row r="466" spans="1:1" x14ac:dyDescent="0.35">
      <c r="A466" t="s">
        <v>459</v>
      </c>
    </row>
    <row r="467" spans="1:1" x14ac:dyDescent="0.35">
      <c r="A467" t="s">
        <v>460</v>
      </c>
    </row>
    <row r="468" spans="1:1" x14ac:dyDescent="0.35">
      <c r="A468" t="s">
        <v>461</v>
      </c>
    </row>
    <row r="469" spans="1:1" x14ac:dyDescent="0.35">
      <c r="A469" t="s">
        <v>462</v>
      </c>
    </row>
    <row r="470" spans="1:1" x14ac:dyDescent="0.35">
      <c r="A470" t="s">
        <v>463</v>
      </c>
    </row>
    <row r="471" spans="1:1" x14ac:dyDescent="0.35">
      <c r="A471" t="s">
        <v>464</v>
      </c>
    </row>
    <row r="472" spans="1:1" x14ac:dyDescent="0.35">
      <c r="A472" t="s">
        <v>465</v>
      </c>
    </row>
    <row r="473" spans="1:1" x14ac:dyDescent="0.35">
      <c r="A473" t="s">
        <v>466</v>
      </c>
    </row>
    <row r="474" spans="1:1" x14ac:dyDescent="0.35">
      <c r="A474" s="1" t="s">
        <v>467</v>
      </c>
    </row>
    <row r="475" spans="1:1" x14ac:dyDescent="0.35">
      <c r="A475" t="s">
        <v>468</v>
      </c>
    </row>
    <row r="476" spans="1:1" x14ac:dyDescent="0.35">
      <c r="A476" t="s">
        <v>469</v>
      </c>
    </row>
    <row r="477" spans="1:1" x14ac:dyDescent="0.35">
      <c r="A477" t="s">
        <v>470</v>
      </c>
    </row>
    <row r="478" spans="1:1" x14ac:dyDescent="0.35">
      <c r="A478" t="s">
        <v>471</v>
      </c>
    </row>
    <row r="479" spans="1:1" x14ac:dyDescent="0.35">
      <c r="A479" t="s">
        <v>472</v>
      </c>
    </row>
    <row r="480" spans="1:1" x14ac:dyDescent="0.35">
      <c r="A480" t="s">
        <v>473</v>
      </c>
    </row>
    <row r="481" spans="1:1" x14ac:dyDescent="0.35">
      <c r="A481" t="s">
        <v>474</v>
      </c>
    </row>
  </sheetData>
  <mergeCells count="1">
    <mergeCell ref="A1:L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zoomScaleNormal="100" zoomScalePageLayoutView="80" workbookViewId="0"/>
  </sheetViews>
  <sheetFormatPr defaultColWidth="8.81640625" defaultRowHeight="14.5" x14ac:dyDescent="0.35"/>
  <cols>
    <col min="1" max="1" width="9.81640625" style="34" customWidth="1"/>
    <col min="2" max="2" width="41.54296875" style="34" bestFit="1" customWidth="1"/>
    <col min="3" max="3" width="15.1796875" style="35" bestFit="1" customWidth="1"/>
    <col min="4" max="4" width="8.453125" style="35" bestFit="1" customWidth="1"/>
    <col min="5" max="5" width="15.81640625" style="35" customWidth="1"/>
    <col min="6" max="6" width="14.81640625" style="35" bestFit="1" customWidth="1"/>
    <col min="7" max="7" width="20.7265625" style="35" bestFit="1" customWidth="1"/>
    <col min="8" max="8" width="24.26953125" style="35" bestFit="1" customWidth="1"/>
    <col min="9" max="9" width="16.90625" style="35" bestFit="1" customWidth="1"/>
    <col min="10" max="10" width="9.7265625" style="35" bestFit="1" customWidth="1"/>
    <col min="11" max="11" width="24.90625" style="35" bestFit="1" customWidth="1"/>
    <col min="12" max="12" width="15.81640625" style="35" bestFit="1" customWidth="1"/>
    <col min="13" max="13" width="17.26953125" style="35" bestFit="1" customWidth="1"/>
    <col min="14" max="14" width="9.26953125" style="35" bestFit="1" customWidth="1"/>
    <col min="15" max="16384" width="8.81640625" style="34"/>
  </cols>
  <sheetData>
    <row r="1" spans="1:14" ht="15.5" x14ac:dyDescent="0.35">
      <c r="A1" s="5" t="s">
        <v>805</v>
      </c>
      <c r="B1" s="5"/>
    </row>
    <row r="3" spans="1:14" s="60" customFormat="1" ht="43.5" x14ac:dyDescent="0.35">
      <c r="A3" s="4" t="s">
        <v>521</v>
      </c>
      <c r="B3" s="39" t="s">
        <v>712</v>
      </c>
      <c r="C3" s="38" t="s">
        <v>804</v>
      </c>
      <c r="D3" s="38" t="s">
        <v>803</v>
      </c>
      <c r="E3" s="38" t="s">
        <v>802</v>
      </c>
      <c r="F3" s="43" t="s">
        <v>801</v>
      </c>
      <c r="G3" s="43" t="s">
        <v>800</v>
      </c>
      <c r="H3" s="38" t="s">
        <v>799</v>
      </c>
      <c r="I3" s="38" t="s">
        <v>798</v>
      </c>
      <c r="J3" s="38" t="s">
        <v>797</v>
      </c>
      <c r="K3" s="61" t="s">
        <v>796</v>
      </c>
      <c r="L3" s="38" t="s">
        <v>795</v>
      </c>
      <c r="M3" s="38" t="s">
        <v>794</v>
      </c>
      <c r="N3" s="38" t="s">
        <v>793</v>
      </c>
    </row>
    <row r="4" spans="1:14" s="60" customFormat="1" ht="15.75" customHeight="1" x14ac:dyDescent="0.35">
      <c r="A4" s="2" t="s">
        <v>520</v>
      </c>
      <c r="B4" s="3" t="s">
        <v>698</v>
      </c>
      <c r="C4" s="52">
        <v>5</v>
      </c>
      <c r="D4" s="3" t="s">
        <v>772</v>
      </c>
      <c r="E4" s="50" t="s">
        <v>716</v>
      </c>
      <c r="F4" s="36" t="s">
        <v>731</v>
      </c>
      <c r="G4" s="36" t="s">
        <v>745</v>
      </c>
      <c r="H4" s="51" t="s">
        <v>778</v>
      </c>
      <c r="I4" s="51">
        <v>2.5</v>
      </c>
      <c r="J4" s="50" t="s">
        <v>770</v>
      </c>
      <c r="K4" s="50" t="s">
        <v>480</v>
      </c>
      <c r="L4" s="50" t="s">
        <v>716</v>
      </c>
      <c r="M4" s="49" t="s">
        <v>522</v>
      </c>
      <c r="N4" s="49">
        <v>0.12602739726027398</v>
      </c>
    </row>
    <row r="5" spans="1:14" x14ac:dyDescent="0.35">
      <c r="A5" s="3" t="s">
        <v>519</v>
      </c>
      <c r="B5" s="3" t="s">
        <v>698</v>
      </c>
      <c r="C5" s="59">
        <v>8</v>
      </c>
      <c r="D5" s="58" t="s">
        <v>772</v>
      </c>
      <c r="E5" s="56" t="s">
        <v>716</v>
      </c>
      <c r="F5" s="36" t="s">
        <v>731</v>
      </c>
      <c r="G5" s="36" t="s">
        <v>730</v>
      </c>
      <c r="H5" s="57" t="s">
        <v>778</v>
      </c>
      <c r="I5" s="57">
        <v>5</v>
      </c>
      <c r="J5" s="56" t="s">
        <v>770</v>
      </c>
      <c r="K5" s="56" t="s">
        <v>480</v>
      </c>
      <c r="L5" s="56" t="s">
        <v>716</v>
      </c>
      <c r="M5" s="55" t="s">
        <v>522</v>
      </c>
      <c r="N5" s="55">
        <v>0.43013698630136987</v>
      </c>
    </row>
    <row r="6" spans="1:14" s="41" customFormat="1" ht="15.75" customHeight="1" x14ac:dyDescent="0.35">
      <c r="A6" s="2" t="s">
        <v>518</v>
      </c>
      <c r="B6" s="2" t="s">
        <v>700</v>
      </c>
      <c r="C6" s="52">
        <v>14</v>
      </c>
      <c r="D6" s="2" t="s">
        <v>772</v>
      </c>
      <c r="E6" s="50" t="s">
        <v>716</v>
      </c>
      <c r="F6" s="36" t="s">
        <v>731</v>
      </c>
      <c r="G6" s="36" t="s">
        <v>730</v>
      </c>
      <c r="H6" s="51" t="s">
        <v>778</v>
      </c>
      <c r="I6" s="51" t="s">
        <v>773</v>
      </c>
      <c r="J6" s="50" t="s">
        <v>770</v>
      </c>
      <c r="K6" s="50" t="s">
        <v>480</v>
      </c>
      <c r="L6" s="50" t="s">
        <v>780</v>
      </c>
      <c r="M6" s="49">
        <v>1.2273972602739727</v>
      </c>
      <c r="N6" s="49">
        <v>1.8</v>
      </c>
    </row>
    <row r="7" spans="1:14" ht="15.75" customHeight="1" x14ac:dyDescent="0.35">
      <c r="A7" s="2" t="s">
        <v>517</v>
      </c>
      <c r="B7" s="2" t="s">
        <v>698</v>
      </c>
      <c r="C7" s="52">
        <v>11</v>
      </c>
      <c r="D7" s="2" t="s">
        <v>772</v>
      </c>
      <c r="E7" s="50" t="s">
        <v>716</v>
      </c>
      <c r="F7" s="36" t="s">
        <v>731</v>
      </c>
      <c r="G7" s="36" t="s">
        <v>737</v>
      </c>
      <c r="H7" s="51" t="s">
        <v>778</v>
      </c>
      <c r="I7" s="51">
        <v>1</v>
      </c>
      <c r="J7" s="50" t="s">
        <v>777</v>
      </c>
      <c r="K7" s="50" t="s">
        <v>480</v>
      </c>
      <c r="L7" s="50" t="s">
        <v>784</v>
      </c>
      <c r="M7" s="49">
        <v>4.4136986301369863</v>
      </c>
      <c r="N7" s="49">
        <v>4.4136986301369863</v>
      </c>
    </row>
    <row r="8" spans="1:14" ht="15.75" customHeight="1" x14ac:dyDescent="0.35">
      <c r="A8" s="3" t="s">
        <v>516</v>
      </c>
      <c r="B8" s="3" t="s">
        <v>698</v>
      </c>
      <c r="C8" s="52">
        <v>12</v>
      </c>
      <c r="D8" s="3" t="s">
        <v>775</v>
      </c>
      <c r="E8" s="50" t="s">
        <v>716</v>
      </c>
      <c r="F8" s="36" t="s">
        <v>731</v>
      </c>
      <c r="G8" s="36" t="s">
        <v>737</v>
      </c>
      <c r="H8" s="51" t="s">
        <v>778</v>
      </c>
      <c r="I8" s="51" t="s">
        <v>781</v>
      </c>
      <c r="J8" s="50" t="s">
        <v>781</v>
      </c>
      <c r="K8" s="50" t="s">
        <v>480</v>
      </c>
      <c r="L8" s="50" t="s">
        <v>780</v>
      </c>
      <c r="M8" s="49">
        <v>1.7561643835616438</v>
      </c>
      <c r="N8" s="49">
        <v>1.7726027397260273</v>
      </c>
    </row>
    <row r="9" spans="1:14" s="41" customFormat="1" ht="15.75" customHeight="1" x14ac:dyDescent="0.35">
      <c r="A9" s="3" t="s">
        <v>515</v>
      </c>
      <c r="B9" s="3" t="s">
        <v>698</v>
      </c>
      <c r="C9" s="52">
        <v>12</v>
      </c>
      <c r="D9" s="3" t="s">
        <v>775</v>
      </c>
      <c r="E9" s="50" t="s">
        <v>716</v>
      </c>
      <c r="F9" s="36" t="s">
        <v>731</v>
      </c>
      <c r="G9" s="36" t="s">
        <v>745</v>
      </c>
      <c r="H9" s="51" t="s">
        <v>778</v>
      </c>
      <c r="I9" s="51">
        <v>4</v>
      </c>
      <c r="J9" s="50" t="s">
        <v>770</v>
      </c>
      <c r="K9" s="50" t="s">
        <v>480</v>
      </c>
      <c r="L9" s="50" t="s">
        <v>716</v>
      </c>
      <c r="M9" s="49" t="s">
        <v>522</v>
      </c>
      <c r="N9" s="49">
        <v>0.54246575342465753</v>
      </c>
    </row>
    <row r="10" spans="1:14" ht="15.75" customHeight="1" x14ac:dyDescent="0.35">
      <c r="A10" s="3" t="s">
        <v>514</v>
      </c>
      <c r="B10" s="3" t="s">
        <v>698</v>
      </c>
      <c r="C10" s="52">
        <v>30</v>
      </c>
      <c r="D10" s="3" t="s">
        <v>772</v>
      </c>
      <c r="E10" s="50" t="s">
        <v>716</v>
      </c>
      <c r="F10" s="36" t="s">
        <v>731</v>
      </c>
      <c r="G10" s="36" t="s">
        <v>737</v>
      </c>
      <c r="H10" s="51" t="s">
        <v>778</v>
      </c>
      <c r="I10" s="51">
        <v>0.5</v>
      </c>
      <c r="J10" s="50" t="s">
        <v>770</v>
      </c>
      <c r="K10" s="50" t="s">
        <v>480</v>
      </c>
      <c r="L10" s="50" t="s">
        <v>716</v>
      </c>
      <c r="M10" s="49" t="s">
        <v>522</v>
      </c>
      <c r="N10" s="49">
        <v>1.643835616438356E-2</v>
      </c>
    </row>
    <row r="11" spans="1:14" ht="15.75" customHeight="1" x14ac:dyDescent="0.35">
      <c r="A11" s="3" t="s">
        <v>513</v>
      </c>
      <c r="B11" s="3" t="s">
        <v>698</v>
      </c>
      <c r="C11" s="52">
        <v>27</v>
      </c>
      <c r="D11" s="3" t="s">
        <v>772</v>
      </c>
      <c r="E11" s="50" t="s">
        <v>716</v>
      </c>
      <c r="F11" s="36" t="s">
        <v>731</v>
      </c>
      <c r="G11" s="36" t="s">
        <v>737</v>
      </c>
      <c r="H11" s="51" t="s">
        <v>778</v>
      </c>
      <c r="I11" s="51" t="s">
        <v>781</v>
      </c>
      <c r="J11" s="50" t="s">
        <v>770</v>
      </c>
      <c r="K11" s="50" t="s">
        <v>480</v>
      </c>
      <c r="L11" s="50" t="s">
        <v>716</v>
      </c>
      <c r="M11" s="49" t="s">
        <v>522</v>
      </c>
      <c r="N11" s="49">
        <v>9.0410958904109592E-2</v>
      </c>
    </row>
    <row r="12" spans="1:14" ht="15.75" customHeight="1" x14ac:dyDescent="0.35">
      <c r="A12" s="2" t="s">
        <v>512</v>
      </c>
      <c r="B12" s="2" t="s">
        <v>699</v>
      </c>
      <c r="C12" s="52">
        <v>34</v>
      </c>
      <c r="D12" s="2" t="s">
        <v>772</v>
      </c>
      <c r="E12" s="50" t="s">
        <v>716</v>
      </c>
      <c r="F12" s="36" t="s">
        <v>731</v>
      </c>
      <c r="G12" s="36" t="s">
        <v>745</v>
      </c>
      <c r="H12" s="51" t="s">
        <v>778</v>
      </c>
      <c r="I12" s="51">
        <v>18</v>
      </c>
      <c r="J12" s="50" t="s">
        <v>770</v>
      </c>
      <c r="K12" s="50" t="s">
        <v>480</v>
      </c>
      <c r="L12" s="50" t="s">
        <v>716</v>
      </c>
      <c r="M12" s="49" t="s">
        <v>522</v>
      </c>
      <c r="N12" s="49">
        <v>0.41095890410958902</v>
      </c>
    </row>
    <row r="13" spans="1:14" ht="15.75" customHeight="1" x14ac:dyDescent="0.35">
      <c r="A13" s="2" t="s">
        <v>511</v>
      </c>
      <c r="B13" s="3" t="s">
        <v>698</v>
      </c>
      <c r="C13" s="52">
        <v>37</v>
      </c>
      <c r="D13" s="3" t="s">
        <v>772</v>
      </c>
      <c r="E13" s="50" t="s">
        <v>716</v>
      </c>
      <c r="F13" s="36" t="s">
        <v>731</v>
      </c>
      <c r="G13" s="36" t="s">
        <v>737</v>
      </c>
      <c r="H13" s="51" t="s">
        <v>778</v>
      </c>
      <c r="I13" s="54">
        <v>0.6</v>
      </c>
      <c r="J13" s="50" t="s">
        <v>770</v>
      </c>
      <c r="K13" s="50" t="s">
        <v>480</v>
      </c>
      <c r="L13" s="50" t="s">
        <v>716</v>
      </c>
      <c r="M13" s="49" t="s">
        <v>522</v>
      </c>
      <c r="N13" s="49">
        <v>9.3534246575342461</v>
      </c>
    </row>
    <row r="14" spans="1:14" ht="15.75" customHeight="1" x14ac:dyDescent="0.35">
      <c r="A14" s="2" t="s">
        <v>510</v>
      </c>
      <c r="B14" s="2" t="s">
        <v>699</v>
      </c>
      <c r="C14" s="52">
        <v>25</v>
      </c>
      <c r="D14" s="2" t="s">
        <v>775</v>
      </c>
      <c r="E14" s="50" t="s">
        <v>716</v>
      </c>
      <c r="F14" s="36" t="s">
        <v>731</v>
      </c>
      <c r="G14" s="36" t="s">
        <v>745</v>
      </c>
      <c r="H14" s="51" t="s">
        <v>778</v>
      </c>
      <c r="I14" s="51" t="s">
        <v>773</v>
      </c>
      <c r="J14" s="50" t="s">
        <v>770</v>
      </c>
      <c r="K14" s="50" t="s">
        <v>480</v>
      </c>
      <c r="L14" s="50" t="s">
        <v>716</v>
      </c>
      <c r="M14" s="49" t="s">
        <v>522</v>
      </c>
      <c r="N14" s="49">
        <v>6.6739726027397257</v>
      </c>
    </row>
    <row r="15" spans="1:14" ht="15.75" customHeight="1" x14ac:dyDescent="0.35">
      <c r="A15" s="2" t="s">
        <v>509</v>
      </c>
      <c r="B15" s="3" t="s">
        <v>698</v>
      </c>
      <c r="C15" s="52">
        <v>41</v>
      </c>
      <c r="D15" s="3" t="s">
        <v>772</v>
      </c>
      <c r="E15" s="50" t="s">
        <v>716</v>
      </c>
      <c r="F15" s="36" t="s">
        <v>731</v>
      </c>
      <c r="G15" s="36" t="s">
        <v>737</v>
      </c>
      <c r="H15" s="51" t="s">
        <v>778</v>
      </c>
      <c r="I15" s="51">
        <v>3</v>
      </c>
      <c r="J15" s="50" t="s">
        <v>770</v>
      </c>
      <c r="K15" s="50" t="s">
        <v>480</v>
      </c>
      <c r="L15" s="50" t="s">
        <v>716</v>
      </c>
      <c r="M15" s="49" t="s">
        <v>522</v>
      </c>
      <c r="N15" s="49">
        <v>9.2246575342465746</v>
      </c>
    </row>
    <row r="16" spans="1:14" ht="15.75" customHeight="1" x14ac:dyDescent="0.35">
      <c r="A16" s="2" t="s">
        <v>508</v>
      </c>
      <c r="B16" s="3" t="s">
        <v>698</v>
      </c>
      <c r="C16" s="52">
        <v>63</v>
      </c>
      <c r="D16" s="3" t="s">
        <v>772</v>
      </c>
      <c r="E16" s="50" t="s">
        <v>716</v>
      </c>
      <c r="F16" s="36" t="s">
        <v>731</v>
      </c>
      <c r="G16" s="36" t="s">
        <v>749</v>
      </c>
      <c r="H16" s="51" t="s">
        <v>778</v>
      </c>
      <c r="I16" s="51">
        <v>15</v>
      </c>
      <c r="J16" s="50" t="s">
        <v>770</v>
      </c>
      <c r="K16" s="50" t="s">
        <v>480</v>
      </c>
      <c r="L16" s="50" t="s">
        <v>716</v>
      </c>
      <c r="M16" s="49" t="s">
        <v>522</v>
      </c>
      <c r="N16" s="49">
        <v>8.21917808219178E-3</v>
      </c>
    </row>
    <row r="17" spans="1:14" s="41" customFormat="1" ht="15.75" customHeight="1" x14ac:dyDescent="0.35">
      <c r="A17" s="3" t="s">
        <v>507</v>
      </c>
      <c r="B17" s="3" t="s">
        <v>698</v>
      </c>
      <c r="C17" s="52">
        <v>15</v>
      </c>
      <c r="D17" s="3" t="s">
        <v>775</v>
      </c>
      <c r="E17" s="50" t="s">
        <v>716</v>
      </c>
      <c r="F17" s="36" t="s">
        <v>727</v>
      </c>
      <c r="G17" s="36" t="s">
        <v>747</v>
      </c>
      <c r="H17" s="51" t="s">
        <v>792</v>
      </c>
      <c r="I17" s="51" t="s">
        <v>773</v>
      </c>
      <c r="J17" s="50" t="s">
        <v>770</v>
      </c>
      <c r="K17" s="50" t="s">
        <v>791</v>
      </c>
      <c r="L17" s="50" t="s">
        <v>716</v>
      </c>
      <c r="M17" s="49" t="s">
        <v>522</v>
      </c>
      <c r="N17" s="49">
        <v>14.810958904109588</v>
      </c>
    </row>
    <row r="18" spans="1:14" ht="15.75" customHeight="1" x14ac:dyDescent="0.35">
      <c r="A18" s="3" t="s">
        <v>506</v>
      </c>
      <c r="B18" s="3" t="s">
        <v>698</v>
      </c>
      <c r="C18" s="52">
        <v>3</v>
      </c>
      <c r="D18" s="3" t="s">
        <v>772</v>
      </c>
      <c r="E18" s="50" t="s">
        <v>716</v>
      </c>
      <c r="F18" s="36" t="s">
        <v>727</v>
      </c>
      <c r="G18" s="36" t="s">
        <v>748</v>
      </c>
      <c r="H18" s="51" t="s">
        <v>776</v>
      </c>
      <c r="I18" s="51" t="s">
        <v>676</v>
      </c>
      <c r="J18" s="50" t="s">
        <v>777</v>
      </c>
      <c r="K18" s="50" t="s">
        <v>790</v>
      </c>
      <c r="L18" s="50" t="s">
        <v>780</v>
      </c>
      <c r="M18" s="49">
        <v>10</v>
      </c>
      <c r="N18" s="49">
        <v>10.386301369863014</v>
      </c>
    </row>
    <row r="19" spans="1:14" ht="15.75" customHeight="1" x14ac:dyDescent="0.35">
      <c r="A19" s="3" t="s">
        <v>505</v>
      </c>
      <c r="B19" s="3" t="s">
        <v>698</v>
      </c>
      <c r="C19" s="52">
        <v>30</v>
      </c>
      <c r="D19" s="3" t="s">
        <v>775</v>
      </c>
      <c r="E19" s="50" t="s">
        <v>716</v>
      </c>
      <c r="F19" s="36" t="s">
        <v>727</v>
      </c>
      <c r="G19" s="36" t="s">
        <v>747</v>
      </c>
      <c r="H19" s="51" t="s">
        <v>774</v>
      </c>
      <c r="I19" s="51" t="s">
        <v>773</v>
      </c>
      <c r="J19" s="50" t="s">
        <v>777</v>
      </c>
      <c r="K19" s="50" t="s">
        <v>480</v>
      </c>
      <c r="L19" s="50" t="s">
        <v>716</v>
      </c>
      <c r="M19" s="49" t="s">
        <v>522</v>
      </c>
      <c r="N19" s="49">
        <v>13.805479452054794</v>
      </c>
    </row>
    <row r="20" spans="1:14" ht="15.75" customHeight="1" x14ac:dyDescent="0.35">
      <c r="A20" s="3" t="s">
        <v>504</v>
      </c>
      <c r="B20" s="3" t="s">
        <v>698</v>
      </c>
      <c r="C20" s="52">
        <v>8</v>
      </c>
      <c r="D20" s="3" t="s">
        <v>772</v>
      </c>
      <c r="E20" s="50" t="s">
        <v>716</v>
      </c>
      <c r="F20" s="36" t="s">
        <v>746</v>
      </c>
      <c r="G20" s="36" t="s">
        <v>676</v>
      </c>
      <c r="H20" s="51" t="s">
        <v>789</v>
      </c>
      <c r="I20" s="51" t="s">
        <v>781</v>
      </c>
      <c r="J20" s="50" t="s">
        <v>787</v>
      </c>
      <c r="K20" s="50" t="s">
        <v>480</v>
      </c>
      <c r="L20" s="50" t="s">
        <v>716</v>
      </c>
      <c r="M20" s="49" t="s">
        <v>522</v>
      </c>
      <c r="N20" s="49">
        <v>8.21917808219178E-3</v>
      </c>
    </row>
    <row r="21" spans="1:14" ht="15.75" customHeight="1" x14ac:dyDescent="0.35">
      <c r="A21" s="3" t="s">
        <v>503</v>
      </c>
      <c r="B21" s="3" t="s">
        <v>698</v>
      </c>
      <c r="C21" s="52">
        <v>12</v>
      </c>
      <c r="D21" s="3" t="s">
        <v>772</v>
      </c>
      <c r="E21" s="50" t="s">
        <v>716</v>
      </c>
      <c r="F21" s="36" t="s">
        <v>746</v>
      </c>
      <c r="G21" s="36" t="s">
        <v>676</v>
      </c>
      <c r="H21" s="51" t="s">
        <v>788</v>
      </c>
      <c r="I21" s="51" t="s">
        <v>773</v>
      </c>
      <c r="J21" s="50" t="s">
        <v>787</v>
      </c>
      <c r="K21" s="50" t="s">
        <v>786</v>
      </c>
      <c r="L21" s="50" t="s">
        <v>780</v>
      </c>
      <c r="M21" s="49">
        <v>3.8109589041095893</v>
      </c>
      <c r="N21" s="49">
        <v>29.290410958904111</v>
      </c>
    </row>
    <row r="22" spans="1:14" ht="15.75" customHeight="1" x14ac:dyDescent="0.35">
      <c r="A22" s="3" t="s">
        <v>502</v>
      </c>
      <c r="B22" s="3" t="s">
        <v>697</v>
      </c>
      <c r="C22" s="52">
        <v>7</v>
      </c>
      <c r="D22" s="3" t="s">
        <v>772</v>
      </c>
      <c r="E22" s="50" t="s">
        <v>716</v>
      </c>
      <c r="F22" s="36" t="s">
        <v>731</v>
      </c>
      <c r="G22" s="36" t="s">
        <v>730</v>
      </c>
      <c r="H22" s="51" t="s">
        <v>778</v>
      </c>
      <c r="I22" s="51" t="s">
        <v>773</v>
      </c>
      <c r="J22" s="50" t="s">
        <v>770</v>
      </c>
      <c r="K22" s="50" t="s">
        <v>480</v>
      </c>
      <c r="L22" s="50" t="s">
        <v>716</v>
      </c>
      <c r="M22" s="49" t="s">
        <v>522</v>
      </c>
      <c r="N22" s="49">
        <v>14.145205479452056</v>
      </c>
    </row>
    <row r="23" spans="1:14" ht="15.75" customHeight="1" x14ac:dyDescent="0.35">
      <c r="A23" s="3" t="s">
        <v>501</v>
      </c>
      <c r="B23" s="3" t="s">
        <v>694</v>
      </c>
      <c r="C23" s="52">
        <v>19</v>
      </c>
      <c r="D23" s="3" t="s">
        <v>775</v>
      </c>
      <c r="E23" s="50" t="s">
        <v>716</v>
      </c>
      <c r="F23" s="36" t="s">
        <v>731</v>
      </c>
      <c r="G23" s="36" t="s">
        <v>745</v>
      </c>
      <c r="H23" s="51" t="s">
        <v>778</v>
      </c>
      <c r="I23" s="51">
        <v>3</v>
      </c>
      <c r="J23" s="50" t="s">
        <v>770</v>
      </c>
      <c r="K23" s="50" t="s">
        <v>480</v>
      </c>
      <c r="L23" s="50" t="s">
        <v>716</v>
      </c>
      <c r="M23" s="49" t="s">
        <v>522</v>
      </c>
      <c r="N23" s="49">
        <v>0.24383561643835616</v>
      </c>
    </row>
    <row r="24" spans="1:14" ht="15.75" customHeight="1" x14ac:dyDescent="0.35">
      <c r="A24" s="2" t="s">
        <v>500</v>
      </c>
      <c r="B24" s="3" t="s">
        <v>696</v>
      </c>
      <c r="C24" s="52">
        <v>29</v>
      </c>
      <c r="D24" s="3" t="s">
        <v>772</v>
      </c>
      <c r="E24" s="50" t="s">
        <v>716</v>
      </c>
      <c r="F24" s="36" t="s">
        <v>731</v>
      </c>
      <c r="G24" s="36" t="s">
        <v>745</v>
      </c>
      <c r="H24" s="51" t="s">
        <v>778</v>
      </c>
      <c r="I24" s="51" t="s">
        <v>773</v>
      </c>
      <c r="J24" s="50" t="s">
        <v>777</v>
      </c>
      <c r="K24" s="50" t="s">
        <v>480</v>
      </c>
      <c r="L24" s="50" t="s">
        <v>716</v>
      </c>
      <c r="M24" s="49" t="s">
        <v>522</v>
      </c>
      <c r="N24" s="49">
        <v>1.8356164383561644</v>
      </c>
    </row>
    <row r="25" spans="1:14" ht="15.75" customHeight="1" x14ac:dyDescent="0.35">
      <c r="A25" s="2" t="s">
        <v>499</v>
      </c>
      <c r="B25" s="2" t="s">
        <v>695</v>
      </c>
      <c r="C25" s="53">
        <v>23</v>
      </c>
      <c r="D25" s="2" t="s">
        <v>775</v>
      </c>
      <c r="E25" s="50" t="s">
        <v>716</v>
      </c>
      <c r="F25" s="36" t="s">
        <v>731</v>
      </c>
      <c r="G25" s="36" t="s">
        <v>737</v>
      </c>
      <c r="H25" s="51" t="s">
        <v>778</v>
      </c>
      <c r="I25" s="51">
        <v>5</v>
      </c>
      <c r="J25" s="50" t="s">
        <v>781</v>
      </c>
      <c r="K25" s="50" t="s">
        <v>480</v>
      </c>
      <c r="L25" s="50" t="s">
        <v>716</v>
      </c>
      <c r="M25" s="50" t="s">
        <v>522</v>
      </c>
      <c r="N25" s="49">
        <v>0</v>
      </c>
    </row>
    <row r="26" spans="1:14" ht="15.75" customHeight="1" x14ac:dyDescent="0.35">
      <c r="A26" s="3" t="s">
        <v>498</v>
      </c>
      <c r="B26" s="3" t="s">
        <v>694</v>
      </c>
      <c r="C26" s="52">
        <v>41</v>
      </c>
      <c r="D26" s="3" t="s">
        <v>775</v>
      </c>
      <c r="E26" s="50" t="s">
        <v>716</v>
      </c>
      <c r="F26" s="36" t="s">
        <v>731</v>
      </c>
      <c r="G26" s="36" t="s">
        <v>735</v>
      </c>
      <c r="H26" s="50" t="s">
        <v>785</v>
      </c>
      <c r="I26" s="51" t="s">
        <v>781</v>
      </c>
      <c r="J26" s="50" t="s">
        <v>770</v>
      </c>
      <c r="K26" s="50" t="s">
        <v>480</v>
      </c>
      <c r="L26" s="50" t="s">
        <v>780</v>
      </c>
      <c r="M26" s="49">
        <v>7.8273972602739725</v>
      </c>
      <c r="N26" s="49">
        <v>8.0849315068493155</v>
      </c>
    </row>
    <row r="27" spans="1:14" s="41" customFormat="1" ht="15.75" customHeight="1" x14ac:dyDescent="0.35">
      <c r="A27" s="2" t="s">
        <v>497</v>
      </c>
      <c r="B27" s="2" t="s">
        <v>693</v>
      </c>
      <c r="C27" s="52">
        <v>5</v>
      </c>
      <c r="D27" s="2" t="s">
        <v>775</v>
      </c>
      <c r="E27" s="50" t="s">
        <v>716</v>
      </c>
      <c r="F27" s="36" t="s">
        <v>723</v>
      </c>
      <c r="G27" s="36" t="s">
        <v>744</v>
      </c>
      <c r="H27" s="51" t="s">
        <v>776</v>
      </c>
      <c r="I27" s="51" t="s">
        <v>676</v>
      </c>
      <c r="J27" s="50" t="s">
        <v>777</v>
      </c>
      <c r="K27" s="50" t="s">
        <v>480</v>
      </c>
      <c r="L27" s="50" t="s">
        <v>716</v>
      </c>
      <c r="M27" s="49" t="s">
        <v>522</v>
      </c>
      <c r="N27" s="49">
        <v>0.22739726027397261</v>
      </c>
    </row>
    <row r="28" spans="1:14" s="41" customFormat="1" ht="15.75" customHeight="1" x14ac:dyDescent="0.35">
      <c r="A28" s="2" t="s">
        <v>496</v>
      </c>
      <c r="B28" s="2" t="s">
        <v>693</v>
      </c>
      <c r="C28" s="52">
        <v>17</v>
      </c>
      <c r="D28" s="2" t="s">
        <v>775</v>
      </c>
      <c r="E28" s="50" t="s">
        <v>716</v>
      </c>
      <c r="F28" s="36" t="s">
        <v>723</v>
      </c>
      <c r="G28" s="36" t="s">
        <v>722</v>
      </c>
      <c r="H28" s="51" t="s">
        <v>779</v>
      </c>
      <c r="I28" s="51" t="s">
        <v>773</v>
      </c>
      <c r="J28" s="50" t="s">
        <v>770</v>
      </c>
      <c r="K28" s="50" t="s">
        <v>480</v>
      </c>
      <c r="L28" s="50" t="s">
        <v>716</v>
      </c>
      <c r="M28" s="49" t="s">
        <v>522</v>
      </c>
      <c r="N28" s="49">
        <v>4.4602739726027396</v>
      </c>
    </row>
    <row r="29" spans="1:14" ht="15.75" customHeight="1" x14ac:dyDescent="0.35">
      <c r="A29" s="2" t="s">
        <v>495</v>
      </c>
      <c r="B29" s="3" t="s">
        <v>692</v>
      </c>
      <c r="C29" s="52">
        <v>9</v>
      </c>
      <c r="D29" s="3" t="s">
        <v>775</v>
      </c>
      <c r="E29" s="50" t="s">
        <v>716</v>
      </c>
      <c r="F29" s="36" t="s">
        <v>731</v>
      </c>
      <c r="G29" s="36" t="s">
        <v>737</v>
      </c>
      <c r="H29" s="51" t="s">
        <v>778</v>
      </c>
      <c r="I29" s="51" t="s">
        <v>773</v>
      </c>
      <c r="J29" s="50" t="s">
        <v>777</v>
      </c>
      <c r="K29" s="50" t="s">
        <v>480</v>
      </c>
      <c r="L29" s="50" t="s">
        <v>784</v>
      </c>
      <c r="M29" s="49">
        <v>0.60821917808219184</v>
      </c>
      <c r="N29" s="49">
        <v>2.2356164383561645</v>
      </c>
    </row>
    <row r="30" spans="1:14" s="41" customFormat="1" ht="15.75" customHeight="1" x14ac:dyDescent="0.35">
      <c r="A30" s="2" t="s">
        <v>494</v>
      </c>
      <c r="B30" s="3" t="s">
        <v>691</v>
      </c>
      <c r="C30" s="52">
        <v>8</v>
      </c>
      <c r="D30" s="3" t="s">
        <v>775</v>
      </c>
      <c r="E30" s="50" t="s">
        <v>716</v>
      </c>
      <c r="F30" s="36" t="s">
        <v>731</v>
      </c>
      <c r="G30" s="36" t="s">
        <v>730</v>
      </c>
      <c r="H30" s="51" t="s">
        <v>778</v>
      </c>
      <c r="I30" s="51">
        <v>3</v>
      </c>
      <c r="J30" s="50" t="s">
        <v>770</v>
      </c>
      <c r="K30" s="50" t="s">
        <v>480</v>
      </c>
      <c r="L30" s="50" t="s">
        <v>716</v>
      </c>
      <c r="M30" s="49" t="s">
        <v>522</v>
      </c>
      <c r="N30" s="49">
        <v>1.3863013698630138</v>
      </c>
    </row>
    <row r="31" spans="1:14" ht="15.75" customHeight="1" x14ac:dyDescent="0.35">
      <c r="A31" s="3" t="s">
        <v>493</v>
      </c>
      <c r="B31" s="3" t="s">
        <v>690</v>
      </c>
      <c r="C31" s="52">
        <v>48</v>
      </c>
      <c r="D31" s="3" t="s">
        <v>772</v>
      </c>
      <c r="E31" s="50" t="s">
        <v>716</v>
      </c>
      <c r="F31" s="36" t="s">
        <v>731</v>
      </c>
      <c r="G31" s="36" t="s">
        <v>733</v>
      </c>
      <c r="H31" s="51" t="s">
        <v>778</v>
      </c>
      <c r="I31" s="51" t="s">
        <v>773</v>
      </c>
      <c r="J31" s="50" t="s">
        <v>770</v>
      </c>
      <c r="K31" s="50" t="s">
        <v>480</v>
      </c>
      <c r="L31" s="50" t="s">
        <v>716</v>
      </c>
      <c r="M31" s="49" t="s">
        <v>522</v>
      </c>
      <c r="N31" s="49">
        <v>0.53424657534246578</v>
      </c>
    </row>
    <row r="32" spans="1:14" ht="15.75" customHeight="1" x14ac:dyDescent="0.35">
      <c r="A32" s="3" t="s">
        <v>492</v>
      </c>
      <c r="B32" s="3" t="s">
        <v>688</v>
      </c>
      <c r="C32" s="52">
        <v>32</v>
      </c>
      <c r="D32" s="3" t="s">
        <v>775</v>
      </c>
      <c r="E32" s="50" t="s">
        <v>716</v>
      </c>
      <c r="F32" s="36" t="s">
        <v>731</v>
      </c>
      <c r="G32" s="36" t="s">
        <v>742</v>
      </c>
      <c r="H32" s="51" t="s">
        <v>778</v>
      </c>
      <c r="I32" s="51">
        <v>0.5</v>
      </c>
      <c r="J32" s="50" t="s">
        <v>770</v>
      </c>
      <c r="K32" s="50" t="s">
        <v>480</v>
      </c>
      <c r="L32" s="50" t="s">
        <v>716</v>
      </c>
      <c r="M32" s="49" t="s">
        <v>522</v>
      </c>
      <c r="N32" s="49">
        <v>8.21917808219178E-3</v>
      </c>
    </row>
    <row r="33" spans="1:14" ht="15.75" customHeight="1" x14ac:dyDescent="0.35">
      <c r="A33" s="3" t="s">
        <v>491</v>
      </c>
      <c r="B33" s="3" t="s">
        <v>688</v>
      </c>
      <c r="C33" s="52">
        <v>24</v>
      </c>
      <c r="D33" s="3" t="s">
        <v>772</v>
      </c>
      <c r="E33" s="50" t="s">
        <v>716</v>
      </c>
      <c r="F33" s="36" t="s">
        <v>731</v>
      </c>
      <c r="G33" s="36" t="s">
        <v>737</v>
      </c>
      <c r="H33" s="51" t="s">
        <v>778</v>
      </c>
      <c r="I33" s="51">
        <v>0.7</v>
      </c>
      <c r="J33" s="50" t="s">
        <v>770</v>
      </c>
      <c r="K33" s="50" t="s">
        <v>480</v>
      </c>
      <c r="L33" s="50" t="s">
        <v>716</v>
      </c>
      <c r="M33" s="49" t="s">
        <v>522</v>
      </c>
      <c r="N33" s="49">
        <v>0.95616438356164379</v>
      </c>
    </row>
    <row r="34" spans="1:14" ht="15.75" customHeight="1" x14ac:dyDescent="0.35">
      <c r="A34" s="2" t="s">
        <v>490</v>
      </c>
      <c r="B34" s="2" t="s">
        <v>687</v>
      </c>
      <c r="C34" s="52">
        <v>28</v>
      </c>
      <c r="D34" s="2" t="s">
        <v>772</v>
      </c>
      <c r="E34" s="50" t="s">
        <v>717</v>
      </c>
      <c r="F34" s="36" t="s">
        <v>731</v>
      </c>
      <c r="G34" s="36" t="s">
        <v>737</v>
      </c>
      <c r="H34" s="51" t="s">
        <v>783</v>
      </c>
      <c r="I34" s="51" t="s">
        <v>773</v>
      </c>
      <c r="J34" s="50" t="s">
        <v>770</v>
      </c>
      <c r="K34" s="50" t="s">
        <v>480</v>
      </c>
      <c r="L34" s="50" t="s">
        <v>716</v>
      </c>
      <c r="M34" s="49" t="s">
        <v>522</v>
      </c>
      <c r="N34" s="49">
        <v>5.9232876712328766</v>
      </c>
    </row>
    <row r="35" spans="1:14" s="41" customFormat="1" ht="15.75" customHeight="1" x14ac:dyDescent="0.35">
      <c r="A35" s="3" t="s">
        <v>489</v>
      </c>
      <c r="B35" s="3" t="s">
        <v>686</v>
      </c>
      <c r="C35" s="52">
        <v>35</v>
      </c>
      <c r="D35" s="3" t="s">
        <v>772</v>
      </c>
      <c r="E35" s="50" t="s">
        <v>716</v>
      </c>
      <c r="F35" s="36" t="s">
        <v>731</v>
      </c>
      <c r="G35" s="36" t="s">
        <v>733</v>
      </c>
      <c r="H35" s="51" t="s">
        <v>782</v>
      </c>
      <c r="I35" s="51" t="s">
        <v>773</v>
      </c>
      <c r="J35" s="50" t="s">
        <v>777</v>
      </c>
      <c r="K35" s="50" t="s">
        <v>480</v>
      </c>
      <c r="L35" s="50" t="s">
        <v>716</v>
      </c>
      <c r="M35" s="49" t="s">
        <v>522</v>
      </c>
      <c r="N35" s="49">
        <v>1.4246575342465753</v>
      </c>
    </row>
    <row r="36" spans="1:14" ht="15.75" customHeight="1" x14ac:dyDescent="0.35">
      <c r="A36" s="3" t="s">
        <v>488</v>
      </c>
      <c r="B36" s="3" t="s">
        <v>685</v>
      </c>
      <c r="C36" s="52">
        <v>59</v>
      </c>
      <c r="D36" s="3" t="s">
        <v>775</v>
      </c>
      <c r="E36" s="50" t="s">
        <v>716</v>
      </c>
      <c r="F36" s="36" t="s">
        <v>731</v>
      </c>
      <c r="G36" s="36" t="s">
        <v>737</v>
      </c>
      <c r="H36" s="51" t="s">
        <v>778</v>
      </c>
      <c r="I36" s="51">
        <v>7</v>
      </c>
      <c r="J36" s="50" t="s">
        <v>770</v>
      </c>
      <c r="K36" s="50" t="s">
        <v>480</v>
      </c>
      <c r="L36" s="50" t="s">
        <v>716</v>
      </c>
      <c r="M36" s="49" t="s">
        <v>522</v>
      </c>
      <c r="N36" s="49">
        <v>5.8739726027397259</v>
      </c>
    </row>
    <row r="37" spans="1:14" ht="15.75" customHeight="1" x14ac:dyDescent="0.35">
      <c r="A37" s="2" t="s">
        <v>487</v>
      </c>
      <c r="B37" s="3" t="s">
        <v>684</v>
      </c>
      <c r="C37" s="52">
        <v>7</v>
      </c>
      <c r="D37" s="3" t="s">
        <v>772</v>
      </c>
      <c r="E37" s="50" t="s">
        <v>716</v>
      </c>
      <c r="F37" s="36" t="s">
        <v>731</v>
      </c>
      <c r="G37" s="36" t="s">
        <v>737</v>
      </c>
      <c r="H37" s="51" t="s">
        <v>778</v>
      </c>
      <c r="I37" s="51">
        <v>0.6</v>
      </c>
      <c r="J37" s="50" t="s">
        <v>770</v>
      </c>
      <c r="K37" s="50" t="s">
        <v>480</v>
      </c>
      <c r="L37" s="50" t="s">
        <v>716</v>
      </c>
      <c r="M37" s="49" t="s">
        <v>522</v>
      </c>
      <c r="N37" s="49">
        <v>5.3369863013698629</v>
      </c>
    </row>
    <row r="38" spans="1:14" ht="15.75" customHeight="1" x14ac:dyDescent="0.35">
      <c r="A38" s="2" t="s">
        <v>486</v>
      </c>
      <c r="B38" s="2" t="s">
        <v>683</v>
      </c>
      <c r="C38" s="52">
        <v>35</v>
      </c>
      <c r="D38" s="2" t="s">
        <v>772</v>
      </c>
      <c r="E38" s="50" t="s">
        <v>716</v>
      </c>
      <c r="F38" s="36" t="s">
        <v>731</v>
      </c>
      <c r="G38" s="36" t="s">
        <v>735</v>
      </c>
      <c r="H38" s="51" t="s">
        <v>781</v>
      </c>
      <c r="I38" s="51" t="s">
        <v>676</v>
      </c>
      <c r="J38" s="50" t="s">
        <v>781</v>
      </c>
      <c r="K38" s="50" t="s">
        <v>480</v>
      </c>
      <c r="L38" s="50" t="s">
        <v>780</v>
      </c>
      <c r="M38" s="49">
        <v>1.3753424657534246</v>
      </c>
      <c r="N38" s="49">
        <v>9.0684931506849313</v>
      </c>
    </row>
    <row r="39" spans="1:14" s="41" customFormat="1" ht="15.75" customHeight="1" x14ac:dyDescent="0.35">
      <c r="A39" s="2" t="s">
        <v>485</v>
      </c>
      <c r="B39" s="3" t="s">
        <v>681</v>
      </c>
      <c r="C39" s="52">
        <v>37</v>
      </c>
      <c r="D39" s="3" t="s">
        <v>775</v>
      </c>
      <c r="E39" s="50" t="s">
        <v>716</v>
      </c>
      <c r="F39" s="36" t="s">
        <v>731</v>
      </c>
      <c r="G39" s="36" t="s">
        <v>735</v>
      </c>
      <c r="H39" s="51" t="s">
        <v>779</v>
      </c>
      <c r="I39" s="51" t="s">
        <v>773</v>
      </c>
      <c r="J39" s="50" t="s">
        <v>777</v>
      </c>
      <c r="K39" s="50" t="s">
        <v>480</v>
      </c>
      <c r="L39" s="50" t="s">
        <v>716</v>
      </c>
      <c r="M39" s="49" t="s">
        <v>522</v>
      </c>
      <c r="N39" s="49">
        <v>7.4767123287671229</v>
      </c>
    </row>
    <row r="40" spans="1:14" ht="15.75" customHeight="1" x14ac:dyDescent="0.35">
      <c r="A40" s="3" t="s">
        <v>484</v>
      </c>
      <c r="B40" s="3" t="s">
        <v>680</v>
      </c>
      <c r="C40" s="52">
        <v>2</v>
      </c>
      <c r="D40" s="3" t="s">
        <v>772</v>
      </c>
      <c r="E40" s="50" t="s">
        <v>716</v>
      </c>
      <c r="F40" s="36" t="s">
        <v>731</v>
      </c>
      <c r="G40" s="36" t="s">
        <v>733</v>
      </c>
      <c r="H40" s="51" t="s">
        <v>778</v>
      </c>
      <c r="I40" s="51">
        <v>2</v>
      </c>
      <c r="J40" s="50" t="s">
        <v>777</v>
      </c>
      <c r="K40" s="50" t="s">
        <v>480</v>
      </c>
      <c r="L40" s="50" t="s">
        <v>716</v>
      </c>
      <c r="M40" s="49" t="s">
        <v>522</v>
      </c>
      <c r="N40" s="49">
        <v>0.29589041095890412</v>
      </c>
    </row>
    <row r="41" spans="1:14" ht="15.75" customHeight="1" x14ac:dyDescent="0.35">
      <c r="A41" s="3" t="s">
        <v>483</v>
      </c>
      <c r="B41" s="2" t="s">
        <v>678</v>
      </c>
      <c r="C41" s="52">
        <v>53</v>
      </c>
      <c r="D41" s="3" t="s">
        <v>775</v>
      </c>
      <c r="E41" s="50" t="s">
        <v>716</v>
      </c>
      <c r="F41" s="36" t="s">
        <v>731</v>
      </c>
      <c r="G41" s="36" t="s">
        <v>730</v>
      </c>
      <c r="H41" s="51" t="s">
        <v>776</v>
      </c>
      <c r="I41" s="51" t="s">
        <v>676</v>
      </c>
      <c r="J41" s="50" t="s">
        <v>770</v>
      </c>
      <c r="K41" s="50" t="s">
        <v>480</v>
      </c>
      <c r="L41" s="50" t="s">
        <v>716</v>
      </c>
      <c r="M41" s="49" t="s">
        <v>522</v>
      </c>
      <c r="N41" s="49">
        <v>5.4794520547945206E-3</v>
      </c>
    </row>
    <row r="42" spans="1:14" ht="15.75" customHeight="1" x14ac:dyDescent="0.35">
      <c r="A42" s="3" t="s">
        <v>482</v>
      </c>
      <c r="B42" s="2" t="s">
        <v>678</v>
      </c>
      <c r="C42" s="52">
        <v>0</v>
      </c>
      <c r="D42" s="3" t="s">
        <v>775</v>
      </c>
      <c r="E42" s="50" t="s">
        <v>716</v>
      </c>
      <c r="F42" s="36" t="s">
        <v>727</v>
      </c>
      <c r="G42" s="36" t="s">
        <v>726</v>
      </c>
      <c r="H42" s="51" t="s">
        <v>774</v>
      </c>
      <c r="I42" s="51" t="s">
        <v>773</v>
      </c>
      <c r="J42" s="50" t="s">
        <v>770</v>
      </c>
      <c r="K42" s="50" t="s">
        <v>480</v>
      </c>
      <c r="L42" s="50" t="s">
        <v>716</v>
      </c>
      <c r="M42" s="49" t="s">
        <v>522</v>
      </c>
      <c r="N42" s="49">
        <v>14.87945205479452</v>
      </c>
    </row>
    <row r="43" spans="1:14" ht="15.75" customHeight="1" x14ac:dyDescent="0.35">
      <c r="A43" s="3" t="s">
        <v>481</v>
      </c>
      <c r="B43" s="2" t="s">
        <v>678</v>
      </c>
      <c r="C43" s="52">
        <v>10</v>
      </c>
      <c r="D43" s="3" t="s">
        <v>772</v>
      </c>
      <c r="E43" s="50" t="s">
        <v>716</v>
      </c>
      <c r="F43" s="36" t="s">
        <v>723</v>
      </c>
      <c r="G43" s="36" t="s">
        <v>722</v>
      </c>
      <c r="H43" s="51" t="s">
        <v>771</v>
      </c>
      <c r="I43" s="51">
        <v>0.8</v>
      </c>
      <c r="J43" s="50" t="s">
        <v>770</v>
      </c>
      <c r="K43" s="50" t="s">
        <v>480</v>
      </c>
      <c r="L43" s="50" t="s">
        <v>716</v>
      </c>
      <c r="M43" s="49" t="s">
        <v>522</v>
      </c>
      <c r="N43" s="49">
        <v>14.306849315068494</v>
      </c>
    </row>
    <row r="44" spans="1:14" x14ac:dyDescent="0.35">
      <c r="E44" s="47"/>
      <c r="F44" s="47"/>
      <c r="G44" s="47"/>
      <c r="H44" s="48"/>
      <c r="I44" s="48"/>
      <c r="J44" s="47"/>
      <c r="K44" s="47"/>
      <c r="L44" s="47"/>
      <c r="M44" s="47"/>
      <c r="N44" s="47"/>
    </row>
    <row r="45" spans="1:14" x14ac:dyDescent="0.35">
      <c r="A45" s="34" t="s">
        <v>715</v>
      </c>
      <c r="E45" s="46"/>
      <c r="F45" s="46"/>
      <c r="G45" s="46"/>
      <c r="H45" s="45"/>
      <c r="I45" s="45"/>
    </row>
    <row r="46" spans="1:14" x14ac:dyDescent="0.35">
      <c r="E46" s="44"/>
      <c r="F46" s="44"/>
      <c r="G46" s="44"/>
      <c r="H46" s="44"/>
      <c r="I46" s="44"/>
    </row>
    <row r="47" spans="1:14" x14ac:dyDescent="0.35">
      <c r="E47" s="44"/>
      <c r="F47" s="44"/>
      <c r="G47" s="44"/>
      <c r="H47" s="44"/>
      <c r="I47" s="44"/>
    </row>
    <row r="48" spans="1:14" x14ac:dyDescent="0.35">
      <c r="E48" s="44"/>
      <c r="F48" s="44"/>
      <c r="G48" s="44"/>
      <c r="H48" s="44"/>
      <c r="I48" s="44"/>
    </row>
    <row r="49" spans="5:9" x14ac:dyDescent="0.35">
      <c r="E49" s="44"/>
      <c r="F49" s="44"/>
      <c r="G49" s="44"/>
      <c r="H49" s="44"/>
      <c r="I49" s="44"/>
    </row>
    <row r="50" spans="5:9" x14ac:dyDescent="0.35">
      <c r="E50" s="44"/>
      <c r="F50" s="44"/>
      <c r="G50" s="44"/>
      <c r="H50" s="44"/>
      <c r="I50" s="44"/>
    </row>
    <row r="51" spans="5:9" x14ac:dyDescent="0.35">
      <c r="E51" s="44"/>
      <c r="F51" s="44"/>
      <c r="G51" s="44"/>
      <c r="H51" s="44"/>
      <c r="I51" s="44"/>
    </row>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ColWidth="8.81640625" defaultRowHeight="14.5" x14ac:dyDescent="0.35"/>
  <cols>
    <col min="1" max="1" width="10" style="34" customWidth="1"/>
    <col min="2" max="2" width="41" style="34" bestFit="1" customWidth="1"/>
    <col min="3" max="3" width="9.36328125" style="34" bestFit="1" customWidth="1"/>
    <col min="4" max="4" width="10.36328125" style="34" bestFit="1" customWidth="1"/>
    <col min="5" max="5" width="20.7265625" style="34" bestFit="1" customWidth="1"/>
    <col min="6" max="6" width="23" style="34" bestFit="1" customWidth="1"/>
    <col min="7" max="7" width="16.6328125" style="34" bestFit="1" customWidth="1"/>
    <col min="8" max="8" width="19.08984375" style="34" bestFit="1" customWidth="1"/>
    <col min="9" max="9" width="9.453125" style="34" bestFit="1" customWidth="1"/>
    <col min="10" max="10" width="14.1796875" style="34" bestFit="1" customWidth="1"/>
    <col min="11" max="11" width="12.81640625" style="34" bestFit="1" customWidth="1"/>
    <col min="12" max="12" width="12.453125" style="34" bestFit="1" customWidth="1"/>
    <col min="13" max="13" width="14.453125" style="34" bestFit="1" customWidth="1"/>
    <col min="14" max="14" width="8.81640625" style="34"/>
    <col min="15" max="15" width="13.81640625" style="34" bestFit="1" customWidth="1"/>
    <col min="16" max="16" width="13.36328125" style="34" bestFit="1" customWidth="1"/>
    <col min="17" max="17" width="17.453125" style="34" bestFit="1" customWidth="1"/>
    <col min="18" max="18" width="20" style="34" bestFit="1" customWidth="1"/>
    <col min="19" max="19" width="16.1796875" style="34" bestFit="1" customWidth="1"/>
    <col min="20" max="16384" width="8.81640625" style="34"/>
  </cols>
  <sheetData>
    <row r="1" spans="1:19" ht="15.5" x14ac:dyDescent="0.35">
      <c r="A1" s="5" t="s">
        <v>769</v>
      </c>
      <c r="B1" s="5"/>
    </row>
    <row r="3" spans="1:19" ht="31" x14ac:dyDescent="0.35">
      <c r="A3" s="4" t="s">
        <v>768</v>
      </c>
      <c r="B3" s="39" t="s">
        <v>712</v>
      </c>
      <c r="C3" s="43" t="s">
        <v>767</v>
      </c>
      <c r="D3" s="43" t="s">
        <v>766</v>
      </c>
      <c r="E3" s="43" t="s">
        <v>765</v>
      </c>
      <c r="F3" s="43" t="s">
        <v>764</v>
      </c>
      <c r="G3" s="43" t="s">
        <v>763</v>
      </c>
      <c r="H3" s="42" t="s">
        <v>762</v>
      </c>
      <c r="I3" s="43" t="s">
        <v>761</v>
      </c>
      <c r="J3" s="43" t="s">
        <v>760</v>
      </c>
      <c r="K3" s="43" t="s">
        <v>759</v>
      </c>
      <c r="L3" s="43" t="s">
        <v>758</v>
      </c>
      <c r="M3" s="42" t="s">
        <v>757</v>
      </c>
      <c r="N3" s="43" t="s">
        <v>756</v>
      </c>
      <c r="O3" s="43" t="s">
        <v>755</v>
      </c>
      <c r="P3" s="43" t="s">
        <v>754</v>
      </c>
      <c r="Q3" s="42" t="s">
        <v>753</v>
      </c>
      <c r="R3" s="43" t="s">
        <v>752</v>
      </c>
      <c r="S3" s="42" t="s">
        <v>751</v>
      </c>
    </row>
    <row r="4" spans="1:19" x14ac:dyDescent="0.35">
      <c r="A4" s="2" t="s">
        <v>520</v>
      </c>
      <c r="B4" s="3" t="s">
        <v>698</v>
      </c>
      <c r="C4" s="36" t="s">
        <v>738</v>
      </c>
      <c r="D4" s="36" t="s">
        <v>731</v>
      </c>
      <c r="E4" s="36" t="s">
        <v>745</v>
      </c>
      <c r="F4" s="36" t="s">
        <v>721</v>
      </c>
      <c r="G4" s="36" t="s">
        <v>717</v>
      </c>
      <c r="H4" s="36" t="s">
        <v>675</v>
      </c>
      <c r="I4" s="36">
        <v>2.4</v>
      </c>
      <c r="J4" s="36" t="s">
        <v>716</v>
      </c>
      <c r="K4" s="36" t="s">
        <v>739</v>
      </c>
      <c r="L4" s="36" t="s">
        <v>739</v>
      </c>
      <c r="M4" s="36" t="s">
        <v>674</v>
      </c>
      <c r="N4" s="36" t="s">
        <v>717</v>
      </c>
      <c r="O4" s="36" t="s">
        <v>674</v>
      </c>
      <c r="P4" s="36" t="s">
        <v>674</v>
      </c>
      <c r="Q4" s="36" t="s">
        <v>674</v>
      </c>
      <c r="R4" s="36" t="s">
        <v>716</v>
      </c>
      <c r="S4" s="36" t="s">
        <v>674</v>
      </c>
    </row>
    <row r="5" spans="1:19" x14ac:dyDescent="0.35">
      <c r="A5" s="3" t="s">
        <v>519</v>
      </c>
      <c r="B5" s="3" t="s">
        <v>698</v>
      </c>
      <c r="C5" s="36" t="s">
        <v>738</v>
      </c>
      <c r="D5" s="36" t="s">
        <v>731</v>
      </c>
      <c r="E5" s="36" t="s">
        <v>730</v>
      </c>
      <c r="F5" s="36" t="s">
        <v>736</v>
      </c>
      <c r="G5" s="36" t="s">
        <v>717</v>
      </c>
      <c r="H5" s="36" t="s">
        <v>675</v>
      </c>
      <c r="I5" s="36">
        <v>2.6</v>
      </c>
      <c r="J5" s="36" t="s">
        <v>716</v>
      </c>
      <c r="K5" s="36" t="s">
        <v>720</v>
      </c>
      <c r="L5" s="36" t="s">
        <v>719</v>
      </c>
      <c r="M5" s="36" t="s">
        <v>674</v>
      </c>
      <c r="N5" s="36" t="s">
        <v>717</v>
      </c>
      <c r="O5" s="36" t="s">
        <v>728</v>
      </c>
      <c r="P5" s="36" t="s">
        <v>674</v>
      </c>
      <c r="Q5" s="36" t="s">
        <v>675</v>
      </c>
      <c r="R5" s="36" t="s">
        <v>716</v>
      </c>
      <c r="S5" s="36" t="s">
        <v>674</v>
      </c>
    </row>
    <row r="6" spans="1:19" s="41" customFormat="1" x14ac:dyDescent="0.35">
      <c r="A6" s="2" t="s">
        <v>518</v>
      </c>
      <c r="B6" s="2" t="s">
        <v>700</v>
      </c>
      <c r="C6" s="36" t="s">
        <v>732</v>
      </c>
      <c r="D6" s="36" t="s">
        <v>731</v>
      </c>
      <c r="E6" s="36" t="s">
        <v>730</v>
      </c>
      <c r="F6" s="63" t="s">
        <v>725</v>
      </c>
      <c r="G6" s="64"/>
      <c r="H6" s="64"/>
      <c r="I6" s="64"/>
      <c r="J6" s="64"/>
      <c r="K6" s="64"/>
      <c r="L6" s="64"/>
      <c r="M6" s="64"/>
      <c r="N6" s="64"/>
      <c r="O6" s="64"/>
      <c r="P6" s="64"/>
      <c r="Q6" s="64"/>
      <c r="R6" s="64"/>
      <c r="S6" s="65"/>
    </row>
    <row r="7" spans="1:19" x14ac:dyDescent="0.35">
      <c r="A7" s="2" t="s">
        <v>517</v>
      </c>
      <c r="B7" s="2" t="s">
        <v>698</v>
      </c>
      <c r="C7" s="36" t="s">
        <v>732</v>
      </c>
      <c r="D7" s="36" t="s">
        <v>731</v>
      </c>
      <c r="E7" s="36" t="s">
        <v>737</v>
      </c>
      <c r="F7" s="63" t="s">
        <v>725</v>
      </c>
      <c r="G7" s="64"/>
      <c r="H7" s="64"/>
      <c r="I7" s="64"/>
      <c r="J7" s="64"/>
      <c r="K7" s="64"/>
      <c r="L7" s="64"/>
      <c r="M7" s="64"/>
      <c r="N7" s="64"/>
      <c r="O7" s="64"/>
      <c r="P7" s="64"/>
      <c r="Q7" s="64"/>
      <c r="R7" s="64"/>
      <c r="S7" s="65"/>
    </row>
    <row r="8" spans="1:19" x14ac:dyDescent="0.35">
      <c r="A8" s="3" t="s">
        <v>516</v>
      </c>
      <c r="B8" s="3" t="s">
        <v>698</v>
      </c>
      <c r="C8" s="36" t="s">
        <v>738</v>
      </c>
      <c r="D8" s="36" t="s">
        <v>731</v>
      </c>
      <c r="E8" s="36" t="s">
        <v>737</v>
      </c>
      <c r="F8" s="63" t="s">
        <v>725</v>
      </c>
      <c r="G8" s="64"/>
      <c r="H8" s="64"/>
      <c r="I8" s="64"/>
      <c r="J8" s="64"/>
      <c r="K8" s="64"/>
      <c r="L8" s="64"/>
      <c r="M8" s="64"/>
      <c r="N8" s="64"/>
      <c r="O8" s="64"/>
      <c r="P8" s="64"/>
      <c r="Q8" s="64"/>
      <c r="R8" s="64"/>
      <c r="S8" s="65"/>
    </row>
    <row r="9" spans="1:19" s="41" customFormat="1" x14ac:dyDescent="0.35">
      <c r="A9" s="3" t="s">
        <v>515</v>
      </c>
      <c r="B9" s="3" t="s">
        <v>698</v>
      </c>
      <c r="C9" s="36" t="s">
        <v>738</v>
      </c>
      <c r="D9" s="36" t="s">
        <v>731</v>
      </c>
      <c r="E9" s="36" t="s">
        <v>745</v>
      </c>
      <c r="F9" s="36" t="s">
        <v>721</v>
      </c>
      <c r="G9" s="36" t="s">
        <v>717</v>
      </c>
      <c r="H9" s="36" t="s">
        <v>675</v>
      </c>
      <c r="I9" s="36">
        <v>3.1</v>
      </c>
      <c r="J9" s="36" t="s">
        <v>716</v>
      </c>
      <c r="K9" s="36" t="s">
        <v>720</v>
      </c>
      <c r="L9" s="36" t="s">
        <v>739</v>
      </c>
      <c r="M9" s="36" t="s">
        <v>674</v>
      </c>
      <c r="N9" s="36" t="s">
        <v>717</v>
      </c>
      <c r="O9" s="36" t="s">
        <v>674</v>
      </c>
      <c r="P9" s="36" t="s">
        <v>674</v>
      </c>
      <c r="Q9" s="36" t="s">
        <v>674</v>
      </c>
      <c r="R9" s="36" t="s">
        <v>716</v>
      </c>
      <c r="S9" s="36" t="s">
        <v>674</v>
      </c>
    </row>
    <row r="10" spans="1:19" x14ac:dyDescent="0.35">
      <c r="A10" s="3" t="s">
        <v>514</v>
      </c>
      <c r="B10" s="3" t="s">
        <v>698</v>
      </c>
      <c r="C10" s="36" t="s">
        <v>738</v>
      </c>
      <c r="D10" s="36" t="s">
        <v>731</v>
      </c>
      <c r="E10" s="36" t="s">
        <v>737</v>
      </c>
      <c r="F10" s="63" t="s">
        <v>725</v>
      </c>
      <c r="G10" s="64"/>
      <c r="H10" s="64"/>
      <c r="I10" s="64"/>
      <c r="J10" s="64"/>
      <c r="K10" s="64"/>
      <c r="L10" s="64"/>
      <c r="M10" s="64"/>
      <c r="N10" s="64"/>
      <c r="O10" s="64"/>
      <c r="P10" s="64"/>
      <c r="Q10" s="64"/>
      <c r="R10" s="64"/>
      <c r="S10" s="65"/>
    </row>
    <row r="11" spans="1:19" x14ac:dyDescent="0.35">
      <c r="A11" s="3" t="s">
        <v>513</v>
      </c>
      <c r="B11" s="3" t="s">
        <v>698</v>
      </c>
      <c r="C11" s="36" t="s">
        <v>738</v>
      </c>
      <c r="D11" s="36" t="s">
        <v>731</v>
      </c>
      <c r="E11" s="36" t="s">
        <v>737</v>
      </c>
      <c r="F11" s="63" t="s">
        <v>725</v>
      </c>
      <c r="G11" s="64"/>
      <c r="H11" s="64"/>
      <c r="I11" s="64"/>
      <c r="J11" s="64"/>
      <c r="K11" s="64"/>
      <c r="L11" s="64"/>
      <c r="M11" s="64"/>
      <c r="N11" s="64"/>
      <c r="O11" s="64"/>
      <c r="P11" s="64"/>
      <c r="Q11" s="64"/>
      <c r="R11" s="64"/>
      <c r="S11" s="65"/>
    </row>
    <row r="12" spans="1:19" x14ac:dyDescent="0.35">
      <c r="A12" s="2" t="s">
        <v>512</v>
      </c>
      <c r="B12" s="2" t="s">
        <v>699</v>
      </c>
      <c r="C12" s="36" t="s">
        <v>732</v>
      </c>
      <c r="D12" s="36" t="s">
        <v>731</v>
      </c>
      <c r="E12" s="36" t="s">
        <v>745</v>
      </c>
      <c r="F12" s="36" t="s">
        <v>740</v>
      </c>
      <c r="G12" s="36" t="s">
        <v>717</v>
      </c>
      <c r="H12" s="36" t="s">
        <v>674</v>
      </c>
      <c r="I12" s="36">
        <v>2.7</v>
      </c>
      <c r="J12" s="36" t="s">
        <v>716</v>
      </c>
      <c r="K12" s="36" t="s">
        <v>720</v>
      </c>
      <c r="L12" s="36" t="s">
        <v>719</v>
      </c>
      <c r="M12" s="36" t="s">
        <v>750</v>
      </c>
      <c r="N12" s="36" t="s">
        <v>716</v>
      </c>
      <c r="O12" s="36" t="s">
        <v>674</v>
      </c>
      <c r="P12" s="36" t="s">
        <v>674</v>
      </c>
      <c r="Q12" s="36" t="s">
        <v>674</v>
      </c>
      <c r="R12" s="36" t="s">
        <v>717</v>
      </c>
      <c r="S12" s="36" t="s">
        <v>674</v>
      </c>
    </row>
    <row r="13" spans="1:19" x14ac:dyDescent="0.35">
      <c r="A13" s="2" t="s">
        <v>511</v>
      </c>
      <c r="B13" s="3" t="s">
        <v>698</v>
      </c>
      <c r="C13" s="36" t="s">
        <v>738</v>
      </c>
      <c r="D13" s="36" t="s">
        <v>731</v>
      </c>
      <c r="E13" s="36" t="s">
        <v>737</v>
      </c>
      <c r="F13" s="63" t="s">
        <v>725</v>
      </c>
      <c r="G13" s="64"/>
      <c r="H13" s="64"/>
      <c r="I13" s="64"/>
      <c r="J13" s="64"/>
      <c r="K13" s="64"/>
      <c r="L13" s="64"/>
      <c r="M13" s="64"/>
      <c r="N13" s="64"/>
      <c r="O13" s="64"/>
      <c r="P13" s="64"/>
      <c r="Q13" s="64"/>
      <c r="R13" s="64"/>
      <c r="S13" s="65"/>
    </row>
    <row r="14" spans="1:19" x14ac:dyDescent="0.35">
      <c r="A14" s="2" t="s">
        <v>510</v>
      </c>
      <c r="B14" s="2" t="s">
        <v>699</v>
      </c>
      <c r="C14" s="36" t="s">
        <v>738</v>
      </c>
      <c r="D14" s="36" t="s">
        <v>731</v>
      </c>
      <c r="E14" s="36" t="s">
        <v>745</v>
      </c>
      <c r="F14" s="36" t="s">
        <v>741</v>
      </c>
      <c r="G14" s="36" t="s">
        <v>717</v>
      </c>
      <c r="H14" s="36" t="s">
        <v>675</v>
      </c>
      <c r="I14" s="36">
        <v>3.6</v>
      </c>
      <c r="J14" s="36" t="s">
        <v>717</v>
      </c>
      <c r="K14" s="36" t="s">
        <v>720</v>
      </c>
      <c r="L14" s="36" t="s">
        <v>719</v>
      </c>
      <c r="M14" s="36" t="s">
        <v>718</v>
      </c>
      <c r="N14" s="36" t="s">
        <v>717</v>
      </c>
      <c r="O14" s="36" t="s">
        <v>674</v>
      </c>
      <c r="P14" s="36" t="s">
        <v>674</v>
      </c>
      <c r="Q14" s="36" t="s">
        <v>674</v>
      </c>
      <c r="R14" s="36" t="s">
        <v>717</v>
      </c>
      <c r="S14" s="36" t="s">
        <v>674</v>
      </c>
    </row>
    <row r="15" spans="1:19" x14ac:dyDescent="0.35">
      <c r="A15" s="2" t="s">
        <v>509</v>
      </c>
      <c r="B15" s="3" t="s">
        <v>698</v>
      </c>
      <c r="C15" s="36" t="s">
        <v>732</v>
      </c>
      <c r="D15" s="36" t="s">
        <v>731</v>
      </c>
      <c r="E15" s="36" t="s">
        <v>737</v>
      </c>
      <c r="F15" s="36" t="s">
        <v>721</v>
      </c>
      <c r="G15" s="36" t="s">
        <v>717</v>
      </c>
      <c r="H15" s="36" t="s">
        <v>675</v>
      </c>
      <c r="I15" s="40">
        <v>2</v>
      </c>
      <c r="J15" s="36" t="s">
        <v>716</v>
      </c>
      <c r="K15" s="36" t="s">
        <v>720</v>
      </c>
      <c r="L15" s="36" t="s">
        <v>719</v>
      </c>
      <c r="M15" s="36" t="s">
        <v>750</v>
      </c>
      <c r="N15" s="36" t="s">
        <v>717</v>
      </c>
      <c r="O15" s="36" t="s">
        <v>674</v>
      </c>
      <c r="P15" s="36" t="s">
        <v>674</v>
      </c>
      <c r="Q15" s="36" t="s">
        <v>674</v>
      </c>
      <c r="R15" s="36" t="s">
        <v>716</v>
      </c>
      <c r="S15" s="36" t="s">
        <v>674</v>
      </c>
    </row>
    <row r="16" spans="1:19" x14ac:dyDescent="0.35">
      <c r="A16" s="2" t="s">
        <v>508</v>
      </c>
      <c r="B16" s="3" t="s">
        <v>698</v>
      </c>
      <c r="C16" s="36" t="s">
        <v>732</v>
      </c>
      <c r="D16" s="36" t="s">
        <v>731</v>
      </c>
      <c r="E16" s="36" t="s">
        <v>749</v>
      </c>
      <c r="F16" s="36" t="s">
        <v>741</v>
      </c>
      <c r="G16" s="36" t="s">
        <v>716</v>
      </c>
      <c r="H16" s="36" t="s">
        <v>675</v>
      </c>
      <c r="I16" s="36">
        <v>5.9</v>
      </c>
      <c r="J16" s="36" t="s">
        <v>716</v>
      </c>
      <c r="K16" s="36" t="s">
        <v>720</v>
      </c>
      <c r="L16" s="36" t="s">
        <v>719</v>
      </c>
      <c r="M16" s="36" t="s">
        <v>718</v>
      </c>
      <c r="N16" s="36" t="s">
        <v>717</v>
      </c>
      <c r="O16" s="36" t="s">
        <v>674</v>
      </c>
      <c r="P16" s="36" t="s">
        <v>674</v>
      </c>
      <c r="Q16" s="36" t="s">
        <v>674</v>
      </c>
      <c r="R16" s="36" t="s">
        <v>717</v>
      </c>
      <c r="S16" s="36" t="s">
        <v>674</v>
      </c>
    </row>
    <row r="17" spans="1:19" s="41" customFormat="1" x14ac:dyDescent="0.35">
      <c r="A17" s="3" t="s">
        <v>507</v>
      </c>
      <c r="B17" s="3" t="s">
        <v>698</v>
      </c>
      <c r="C17" s="36" t="s">
        <v>724</v>
      </c>
      <c r="D17" s="36" t="s">
        <v>727</v>
      </c>
      <c r="E17" s="36" t="s">
        <v>747</v>
      </c>
      <c r="F17" s="36" t="s">
        <v>721</v>
      </c>
      <c r="G17" s="36" t="s">
        <v>717</v>
      </c>
      <c r="H17" s="36" t="s">
        <v>674</v>
      </c>
      <c r="I17" s="36">
        <v>2.7</v>
      </c>
      <c r="J17" s="36" t="s">
        <v>716</v>
      </c>
      <c r="K17" s="36" t="s">
        <v>720</v>
      </c>
      <c r="L17" s="36" t="s">
        <v>719</v>
      </c>
      <c r="M17" s="36" t="s">
        <v>718</v>
      </c>
      <c r="N17" s="36" t="s">
        <v>717</v>
      </c>
      <c r="O17" s="36" t="s">
        <v>674</v>
      </c>
      <c r="P17" s="36" t="s">
        <v>674</v>
      </c>
      <c r="Q17" s="36" t="s">
        <v>674</v>
      </c>
      <c r="R17" s="36" t="s">
        <v>716</v>
      </c>
      <c r="S17" s="36" t="s">
        <v>674</v>
      </c>
    </row>
    <row r="18" spans="1:19" x14ac:dyDescent="0.35">
      <c r="A18" s="3" t="s">
        <v>506</v>
      </c>
      <c r="B18" s="3" t="s">
        <v>698</v>
      </c>
      <c r="C18" s="36" t="s">
        <v>724</v>
      </c>
      <c r="D18" s="36" t="s">
        <v>727</v>
      </c>
      <c r="E18" s="36" t="s">
        <v>748</v>
      </c>
      <c r="F18" s="36" t="s">
        <v>734</v>
      </c>
      <c r="G18" s="36" t="s">
        <v>717</v>
      </c>
      <c r="H18" s="36" t="s">
        <v>675</v>
      </c>
      <c r="I18" s="36">
        <v>5.7</v>
      </c>
      <c r="J18" s="36" t="s">
        <v>716</v>
      </c>
      <c r="K18" s="36" t="s">
        <v>720</v>
      </c>
      <c r="L18" s="36" t="s">
        <v>719</v>
      </c>
      <c r="M18" s="36" t="s">
        <v>718</v>
      </c>
      <c r="N18" s="36" t="s">
        <v>717</v>
      </c>
      <c r="O18" s="36" t="s">
        <v>679</v>
      </c>
      <c r="P18" s="36" t="s">
        <v>674</v>
      </c>
      <c r="Q18" s="36" t="s">
        <v>674</v>
      </c>
      <c r="R18" s="36" t="s">
        <v>716</v>
      </c>
      <c r="S18" s="36" t="s">
        <v>674</v>
      </c>
    </row>
    <row r="19" spans="1:19" x14ac:dyDescent="0.35">
      <c r="A19" s="3" t="s">
        <v>505</v>
      </c>
      <c r="B19" s="3" t="s">
        <v>698</v>
      </c>
      <c r="C19" s="36" t="s">
        <v>724</v>
      </c>
      <c r="D19" s="36" t="s">
        <v>727</v>
      </c>
      <c r="E19" s="36" t="s">
        <v>747</v>
      </c>
      <c r="F19" s="36" t="s">
        <v>734</v>
      </c>
      <c r="G19" s="36" t="s">
        <v>717</v>
      </c>
      <c r="H19" s="36" t="s">
        <v>674</v>
      </c>
      <c r="I19" s="36">
        <v>3.8</v>
      </c>
      <c r="J19" s="36" t="s">
        <v>716</v>
      </c>
      <c r="K19" s="36" t="s">
        <v>720</v>
      </c>
      <c r="L19" s="36" t="s">
        <v>739</v>
      </c>
      <c r="M19" s="36" t="s">
        <v>718</v>
      </c>
      <c r="N19" s="36" t="s">
        <v>717</v>
      </c>
      <c r="O19" s="36" t="s">
        <v>679</v>
      </c>
      <c r="P19" s="36" t="s">
        <v>674</v>
      </c>
      <c r="Q19" s="36" t="s">
        <v>674</v>
      </c>
      <c r="R19" s="36" t="s">
        <v>716</v>
      </c>
      <c r="S19" s="36" t="s">
        <v>674</v>
      </c>
    </row>
    <row r="20" spans="1:19" x14ac:dyDescent="0.35">
      <c r="A20" s="3" t="s">
        <v>504</v>
      </c>
      <c r="B20" s="3" t="s">
        <v>698</v>
      </c>
      <c r="C20" s="36" t="s">
        <v>724</v>
      </c>
      <c r="D20" s="36" t="s">
        <v>746</v>
      </c>
      <c r="E20" s="36" t="s">
        <v>676</v>
      </c>
      <c r="F20" s="36" t="s">
        <v>734</v>
      </c>
      <c r="G20" s="36" t="s">
        <v>717</v>
      </c>
      <c r="H20" s="36" t="s">
        <v>674</v>
      </c>
      <c r="I20" s="36">
        <v>3.4</v>
      </c>
      <c r="J20" s="36" t="s">
        <v>716</v>
      </c>
      <c r="K20" s="36" t="s">
        <v>720</v>
      </c>
      <c r="L20" s="36" t="s">
        <v>739</v>
      </c>
      <c r="M20" s="36" t="s">
        <v>718</v>
      </c>
      <c r="N20" s="36" t="s">
        <v>716</v>
      </c>
      <c r="O20" s="36" t="s">
        <v>674</v>
      </c>
      <c r="P20" s="36" t="s">
        <v>674</v>
      </c>
      <c r="Q20" s="36" t="s">
        <v>674</v>
      </c>
      <c r="R20" s="36" t="s">
        <v>716</v>
      </c>
      <c r="S20" s="36" t="s">
        <v>674</v>
      </c>
    </row>
    <row r="21" spans="1:19" x14ac:dyDescent="0.35">
      <c r="A21" s="3" t="s">
        <v>503</v>
      </c>
      <c r="B21" s="3" t="s">
        <v>698</v>
      </c>
      <c r="C21" s="36" t="s">
        <v>724</v>
      </c>
      <c r="D21" s="36" t="s">
        <v>746</v>
      </c>
      <c r="E21" s="36" t="s">
        <v>676</v>
      </c>
      <c r="F21" s="63" t="s">
        <v>725</v>
      </c>
      <c r="G21" s="64"/>
      <c r="H21" s="64"/>
      <c r="I21" s="64"/>
      <c r="J21" s="64"/>
      <c r="K21" s="64"/>
      <c r="L21" s="64"/>
      <c r="M21" s="64"/>
      <c r="N21" s="64"/>
      <c r="O21" s="64"/>
      <c r="P21" s="64"/>
      <c r="Q21" s="64"/>
      <c r="R21" s="64"/>
      <c r="S21" s="65"/>
    </row>
    <row r="22" spans="1:19" x14ac:dyDescent="0.35">
      <c r="A22" s="3" t="s">
        <v>502</v>
      </c>
      <c r="B22" s="3" t="s">
        <v>697</v>
      </c>
      <c r="C22" s="36" t="s">
        <v>732</v>
      </c>
      <c r="D22" s="36" t="s">
        <v>731</v>
      </c>
      <c r="E22" s="36" t="s">
        <v>730</v>
      </c>
      <c r="F22" s="36" t="s">
        <v>741</v>
      </c>
      <c r="G22" s="36" t="s">
        <v>717</v>
      </c>
      <c r="H22" s="36" t="s">
        <v>675</v>
      </c>
      <c r="I22" s="36">
        <v>3.1</v>
      </c>
      <c r="J22" s="36" t="s">
        <v>716</v>
      </c>
      <c r="K22" s="36" t="s">
        <v>720</v>
      </c>
      <c r="L22" s="36" t="s">
        <v>719</v>
      </c>
      <c r="M22" s="36" t="s">
        <v>718</v>
      </c>
      <c r="N22" s="36" t="s">
        <v>717</v>
      </c>
      <c r="O22" s="36" t="s">
        <v>728</v>
      </c>
      <c r="P22" s="36" t="s">
        <v>674</v>
      </c>
      <c r="Q22" s="36" t="s">
        <v>674</v>
      </c>
      <c r="R22" s="36" t="s">
        <v>717</v>
      </c>
      <c r="S22" s="36" t="s">
        <v>675</v>
      </c>
    </row>
    <row r="23" spans="1:19" x14ac:dyDescent="0.35">
      <c r="A23" s="3" t="s">
        <v>501</v>
      </c>
      <c r="B23" s="3" t="s">
        <v>694</v>
      </c>
      <c r="C23" s="36" t="s">
        <v>738</v>
      </c>
      <c r="D23" s="36" t="s">
        <v>731</v>
      </c>
      <c r="E23" s="36" t="s">
        <v>745</v>
      </c>
      <c r="F23" s="36" t="s">
        <v>740</v>
      </c>
      <c r="G23" s="36" t="s">
        <v>717</v>
      </c>
      <c r="H23" s="36" t="s">
        <v>675</v>
      </c>
      <c r="I23" s="36">
        <v>1.8</v>
      </c>
      <c r="J23" s="36" t="s">
        <v>716</v>
      </c>
      <c r="K23" s="36" t="s">
        <v>720</v>
      </c>
      <c r="L23" s="36" t="s">
        <v>739</v>
      </c>
      <c r="M23" s="36" t="s">
        <v>718</v>
      </c>
      <c r="N23" s="36" t="s">
        <v>716</v>
      </c>
      <c r="O23" s="36" t="s">
        <v>674</v>
      </c>
      <c r="P23" s="36" t="s">
        <v>674</v>
      </c>
      <c r="Q23" s="36" t="s">
        <v>674</v>
      </c>
      <c r="R23" s="36" t="s">
        <v>717</v>
      </c>
      <c r="S23" s="36" t="s">
        <v>674</v>
      </c>
    </row>
    <row r="24" spans="1:19" x14ac:dyDescent="0.35">
      <c r="A24" s="2" t="s">
        <v>500</v>
      </c>
      <c r="B24" s="3" t="s">
        <v>696</v>
      </c>
      <c r="C24" s="36" t="s">
        <v>732</v>
      </c>
      <c r="D24" s="36" t="s">
        <v>731</v>
      </c>
      <c r="E24" s="36" t="s">
        <v>745</v>
      </c>
      <c r="F24" s="36" t="s">
        <v>721</v>
      </c>
      <c r="G24" s="36" t="s">
        <v>717</v>
      </c>
      <c r="H24" s="36" t="s">
        <v>674</v>
      </c>
      <c r="I24" s="36">
        <v>4.7</v>
      </c>
      <c r="J24" s="36" t="s">
        <v>717</v>
      </c>
      <c r="K24" s="36" t="s">
        <v>720</v>
      </c>
      <c r="L24" s="36" t="s">
        <v>719</v>
      </c>
      <c r="M24" s="36" t="s">
        <v>718</v>
      </c>
      <c r="N24" s="36" t="s">
        <v>717</v>
      </c>
      <c r="O24" s="36" t="s">
        <v>674</v>
      </c>
      <c r="P24" s="36" t="s">
        <v>674</v>
      </c>
      <c r="Q24" s="36" t="s">
        <v>674</v>
      </c>
      <c r="R24" s="36" t="s">
        <v>717</v>
      </c>
      <c r="S24" s="36" t="s">
        <v>674</v>
      </c>
    </row>
    <row r="25" spans="1:19" x14ac:dyDescent="0.35">
      <c r="A25" s="3" t="s">
        <v>498</v>
      </c>
      <c r="B25" s="2" t="s">
        <v>695</v>
      </c>
      <c r="C25" s="36" t="s">
        <v>732</v>
      </c>
      <c r="D25" s="36" t="s">
        <v>731</v>
      </c>
      <c r="E25" s="36" t="s">
        <v>737</v>
      </c>
      <c r="F25" s="63" t="s">
        <v>725</v>
      </c>
      <c r="G25" s="64"/>
      <c r="H25" s="64"/>
      <c r="I25" s="64"/>
      <c r="J25" s="64"/>
      <c r="K25" s="64"/>
      <c r="L25" s="64"/>
      <c r="M25" s="64"/>
      <c r="N25" s="64"/>
      <c r="O25" s="64"/>
      <c r="P25" s="64"/>
      <c r="Q25" s="64"/>
      <c r="R25" s="64"/>
      <c r="S25" s="65"/>
    </row>
    <row r="26" spans="1:19" x14ac:dyDescent="0.35">
      <c r="A26" s="2" t="s">
        <v>497</v>
      </c>
      <c r="B26" s="3" t="s">
        <v>694</v>
      </c>
      <c r="C26" s="36" t="s">
        <v>738</v>
      </c>
      <c r="D26" s="36" t="s">
        <v>731</v>
      </c>
      <c r="E26" s="36" t="s">
        <v>735</v>
      </c>
      <c r="F26" s="36" t="s">
        <v>741</v>
      </c>
      <c r="G26" s="36" t="s">
        <v>717</v>
      </c>
      <c r="H26" s="36" t="s">
        <v>675</v>
      </c>
      <c r="I26" s="36">
        <v>4.2</v>
      </c>
      <c r="J26" s="36" t="s">
        <v>716</v>
      </c>
      <c r="K26" s="36" t="s">
        <v>739</v>
      </c>
      <c r="L26" s="36" t="s">
        <v>719</v>
      </c>
      <c r="M26" s="36" t="s">
        <v>718</v>
      </c>
      <c r="N26" s="36" t="s">
        <v>717</v>
      </c>
      <c r="O26" s="36" t="s">
        <v>674</v>
      </c>
      <c r="P26" s="36" t="s">
        <v>674</v>
      </c>
      <c r="Q26" s="36" t="s">
        <v>674</v>
      </c>
      <c r="R26" s="36" t="s">
        <v>717</v>
      </c>
      <c r="S26" s="36" t="s">
        <v>674</v>
      </c>
    </row>
    <row r="27" spans="1:19" s="41" customFormat="1" x14ac:dyDescent="0.35">
      <c r="A27" s="2" t="s">
        <v>496</v>
      </c>
      <c r="B27" s="2" t="s">
        <v>693</v>
      </c>
      <c r="C27" s="36" t="s">
        <v>724</v>
      </c>
      <c r="D27" s="36" t="s">
        <v>723</v>
      </c>
      <c r="E27" s="36" t="s">
        <v>744</v>
      </c>
      <c r="F27" s="36" t="s">
        <v>743</v>
      </c>
      <c r="G27" s="36" t="s">
        <v>676</v>
      </c>
      <c r="H27" s="36" t="s">
        <v>676</v>
      </c>
      <c r="I27" s="36">
        <v>7.1</v>
      </c>
      <c r="J27" s="36" t="s">
        <v>717</v>
      </c>
      <c r="K27" s="36" t="s">
        <v>719</v>
      </c>
      <c r="L27" s="36" t="s">
        <v>739</v>
      </c>
      <c r="M27" s="36" t="s">
        <v>718</v>
      </c>
      <c r="N27" s="36" t="s">
        <v>716</v>
      </c>
      <c r="O27" s="36" t="s">
        <v>674</v>
      </c>
      <c r="P27" s="36" t="s">
        <v>674</v>
      </c>
      <c r="Q27" s="36" t="s">
        <v>674</v>
      </c>
      <c r="R27" s="36" t="s">
        <v>716</v>
      </c>
      <c r="S27" s="36" t="s">
        <v>674</v>
      </c>
    </row>
    <row r="28" spans="1:19" s="41" customFormat="1" x14ac:dyDescent="0.35">
      <c r="A28" s="2" t="s">
        <v>495</v>
      </c>
      <c r="B28" s="2" t="s">
        <v>693</v>
      </c>
      <c r="C28" s="36" t="s">
        <v>724</v>
      </c>
      <c r="D28" s="36" t="s">
        <v>723</v>
      </c>
      <c r="E28" s="36" t="s">
        <v>722</v>
      </c>
      <c r="F28" s="36" t="s">
        <v>721</v>
      </c>
      <c r="G28" s="36" t="s">
        <v>676</v>
      </c>
      <c r="H28" s="36" t="s">
        <v>676</v>
      </c>
      <c r="I28" s="36">
        <v>7.1</v>
      </c>
      <c r="J28" s="36" t="s">
        <v>717</v>
      </c>
      <c r="K28" s="36" t="s">
        <v>720</v>
      </c>
      <c r="L28" s="36" t="s">
        <v>739</v>
      </c>
      <c r="M28" s="36" t="s">
        <v>718</v>
      </c>
      <c r="N28" s="36" t="s">
        <v>717</v>
      </c>
      <c r="O28" s="36" t="s">
        <v>674</v>
      </c>
      <c r="P28" s="36" t="s">
        <v>675</v>
      </c>
      <c r="Q28" s="36" t="s">
        <v>674</v>
      </c>
      <c r="R28" s="36" t="s">
        <v>716</v>
      </c>
      <c r="S28" s="36" t="s">
        <v>675</v>
      </c>
    </row>
    <row r="29" spans="1:19" x14ac:dyDescent="0.35">
      <c r="A29" s="2" t="s">
        <v>494</v>
      </c>
      <c r="B29" s="3" t="s">
        <v>692</v>
      </c>
      <c r="C29" s="36" t="s">
        <v>738</v>
      </c>
      <c r="D29" s="36" t="s">
        <v>731</v>
      </c>
      <c r="E29" s="36" t="s">
        <v>737</v>
      </c>
      <c r="F29" s="36" t="s">
        <v>734</v>
      </c>
      <c r="G29" s="36" t="s">
        <v>717</v>
      </c>
      <c r="H29" s="36" t="s">
        <v>675</v>
      </c>
      <c r="I29" s="36">
        <v>5.4</v>
      </c>
      <c r="J29" s="36" t="s">
        <v>717</v>
      </c>
      <c r="K29" s="36" t="s">
        <v>720</v>
      </c>
      <c r="L29" s="36" t="s">
        <v>719</v>
      </c>
      <c r="M29" s="36" t="s">
        <v>718</v>
      </c>
      <c r="N29" s="36" t="s">
        <v>717</v>
      </c>
      <c r="O29" s="36" t="s">
        <v>674</v>
      </c>
      <c r="P29" s="36" t="s">
        <v>674</v>
      </c>
      <c r="Q29" s="36" t="s">
        <v>674</v>
      </c>
      <c r="R29" s="36" t="s">
        <v>716</v>
      </c>
      <c r="S29" s="36" t="s">
        <v>674</v>
      </c>
    </row>
    <row r="30" spans="1:19" s="41" customFormat="1" x14ac:dyDescent="0.35">
      <c r="A30" s="3" t="s">
        <v>493</v>
      </c>
      <c r="B30" s="3" t="s">
        <v>691</v>
      </c>
      <c r="C30" s="36" t="s">
        <v>738</v>
      </c>
      <c r="D30" s="36" t="s">
        <v>731</v>
      </c>
      <c r="E30" s="36" t="s">
        <v>730</v>
      </c>
      <c r="F30" s="36" t="s">
        <v>734</v>
      </c>
      <c r="G30" s="36" t="s">
        <v>717</v>
      </c>
      <c r="H30" s="36" t="s">
        <v>675</v>
      </c>
      <c r="I30" s="36">
        <v>7.1</v>
      </c>
      <c r="J30" s="36" t="s">
        <v>717</v>
      </c>
      <c r="K30" s="36" t="s">
        <v>720</v>
      </c>
      <c r="L30" s="36" t="s">
        <v>739</v>
      </c>
      <c r="M30" s="36" t="s">
        <v>718</v>
      </c>
      <c r="N30" s="36" t="s">
        <v>717</v>
      </c>
      <c r="O30" s="36" t="s">
        <v>674</v>
      </c>
      <c r="P30" s="36" t="s">
        <v>675</v>
      </c>
      <c r="Q30" s="36" t="s">
        <v>674</v>
      </c>
      <c r="R30" s="36" t="s">
        <v>717</v>
      </c>
      <c r="S30" s="36" t="s">
        <v>675</v>
      </c>
    </row>
    <row r="31" spans="1:19" x14ac:dyDescent="0.35">
      <c r="A31" s="3" t="s">
        <v>492</v>
      </c>
      <c r="B31" s="3" t="s">
        <v>690</v>
      </c>
      <c r="C31" s="36" t="s">
        <v>738</v>
      </c>
      <c r="D31" s="36" t="s">
        <v>731</v>
      </c>
      <c r="E31" s="36" t="s">
        <v>733</v>
      </c>
      <c r="F31" s="36" t="s">
        <v>740</v>
      </c>
      <c r="G31" s="36" t="s">
        <v>717</v>
      </c>
      <c r="H31" s="36" t="s">
        <v>674</v>
      </c>
      <c r="I31" s="36">
        <v>2.5</v>
      </c>
      <c r="J31" s="36" t="s">
        <v>716</v>
      </c>
      <c r="K31" s="36" t="s">
        <v>719</v>
      </c>
      <c r="L31" s="36" t="s">
        <v>739</v>
      </c>
      <c r="M31" s="36" t="s">
        <v>718</v>
      </c>
      <c r="N31" s="36" t="s">
        <v>716</v>
      </c>
      <c r="O31" s="36" t="s">
        <v>679</v>
      </c>
      <c r="P31" s="36" t="s">
        <v>674</v>
      </c>
      <c r="Q31" s="36" t="s">
        <v>674</v>
      </c>
      <c r="R31" s="36" t="s">
        <v>717</v>
      </c>
      <c r="S31" s="36" t="s">
        <v>674</v>
      </c>
    </row>
    <row r="32" spans="1:19" x14ac:dyDescent="0.35">
      <c r="A32" s="3" t="s">
        <v>491</v>
      </c>
      <c r="B32" s="3" t="s">
        <v>688</v>
      </c>
      <c r="C32" s="36" t="s">
        <v>732</v>
      </c>
      <c r="D32" s="36" t="s">
        <v>731</v>
      </c>
      <c r="E32" s="36" t="s">
        <v>742</v>
      </c>
      <c r="F32" s="36" t="s">
        <v>741</v>
      </c>
      <c r="G32" s="36" t="s">
        <v>717</v>
      </c>
      <c r="H32" s="36" t="s">
        <v>674</v>
      </c>
      <c r="I32" s="36">
        <v>2.4</v>
      </c>
      <c r="J32" s="36" t="s">
        <v>716</v>
      </c>
      <c r="K32" s="36" t="s">
        <v>720</v>
      </c>
      <c r="L32" s="36" t="s">
        <v>676</v>
      </c>
      <c r="M32" s="36" t="s">
        <v>718</v>
      </c>
      <c r="N32" s="36" t="s">
        <v>717</v>
      </c>
      <c r="O32" s="36" t="s">
        <v>674</v>
      </c>
      <c r="P32" s="36" t="s">
        <v>674</v>
      </c>
      <c r="Q32" s="36" t="s">
        <v>674</v>
      </c>
      <c r="R32" s="36" t="s">
        <v>717</v>
      </c>
      <c r="S32" s="36" t="s">
        <v>674</v>
      </c>
    </row>
    <row r="33" spans="1:19" x14ac:dyDescent="0.35">
      <c r="A33" s="2" t="s">
        <v>490</v>
      </c>
      <c r="B33" s="3" t="s">
        <v>688</v>
      </c>
      <c r="C33" s="36" t="s">
        <v>732</v>
      </c>
      <c r="D33" s="36" t="s">
        <v>731</v>
      </c>
      <c r="E33" s="36" t="s">
        <v>737</v>
      </c>
      <c r="F33" s="36" t="s">
        <v>741</v>
      </c>
      <c r="G33" s="36" t="s">
        <v>717</v>
      </c>
      <c r="H33" s="36" t="s">
        <v>674</v>
      </c>
      <c r="I33" s="36">
        <v>1.4</v>
      </c>
      <c r="J33" s="36" t="s">
        <v>716</v>
      </c>
      <c r="K33" s="36" t="s">
        <v>720</v>
      </c>
      <c r="L33" s="36" t="s">
        <v>676</v>
      </c>
      <c r="M33" s="36" t="s">
        <v>718</v>
      </c>
      <c r="N33" s="36" t="s">
        <v>717</v>
      </c>
      <c r="O33" s="36" t="s">
        <v>674</v>
      </c>
      <c r="P33" s="36" t="s">
        <v>674</v>
      </c>
      <c r="Q33" s="36" t="s">
        <v>674</v>
      </c>
      <c r="R33" s="36" t="s">
        <v>717</v>
      </c>
      <c r="S33" s="36" t="s">
        <v>674</v>
      </c>
    </row>
    <row r="34" spans="1:19" x14ac:dyDescent="0.35">
      <c r="A34" s="3" t="s">
        <v>489</v>
      </c>
      <c r="B34" s="2" t="s">
        <v>687</v>
      </c>
      <c r="C34" s="36" t="s">
        <v>738</v>
      </c>
      <c r="D34" s="36" t="s">
        <v>731</v>
      </c>
      <c r="E34" s="36" t="s">
        <v>737</v>
      </c>
      <c r="F34" s="36" t="s">
        <v>741</v>
      </c>
      <c r="G34" s="36" t="s">
        <v>717</v>
      </c>
      <c r="H34" s="36" t="s">
        <v>675</v>
      </c>
      <c r="I34" s="36">
        <v>4.5</v>
      </c>
      <c r="J34" s="36" t="s">
        <v>716</v>
      </c>
      <c r="K34" s="36" t="s">
        <v>720</v>
      </c>
      <c r="L34" s="36" t="s">
        <v>719</v>
      </c>
      <c r="M34" s="36" t="s">
        <v>718</v>
      </c>
      <c r="N34" s="36" t="s">
        <v>717</v>
      </c>
      <c r="O34" s="36" t="s">
        <v>674</v>
      </c>
      <c r="P34" s="36" t="s">
        <v>675</v>
      </c>
      <c r="Q34" s="36" t="s">
        <v>674</v>
      </c>
      <c r="R34" s="36" t="s">
        <v>716</v>
      </c>
      <c r="S34" s="36" t="s">
        <v>674</v>
      </c>
    </row>
    <row r="35" spans="1:19" s="41" customFormat="1" x14ac:dyDescent="0.35">
      <c r="A35" s="3" t="s">
        <v>488</v>
      </c>
      <c r="B35" s="3" t="s">
        <v>686</v>
      </c>
      <c r="C35" s="36" t="s">
        <v>732</v>
      </c>
      <c r="D35" s="36" t="s">
        <v>731</v>
      </c>
      <c r="E35" s="36" t="s">
        <v>733</v>
      </c>
      <c r="F35" s="36" t="s">
        <v>721</v>
      </c>
      <c r="G35" s="36" t="s">
        <v>717</v>
      </c>
      <c r="H35" s="36" t="s">
        <v>675</v>
      </c>
      <c r="I35" s="36">
        <v>6.2</v>
      </c>
      <c r="J35" s="36" t="s">
        <v>717</v>
      </c>
      <c r="K35" s="36" t="s">
        <v>720</v>
      </c>
      <c r="L35" s="36" t="s">
        <v>739</v>
      </c>
      <c r="M35" s="36" t="s">
        <v>718</v>
      </c>
      <c r="N35" s="36" t="s">
        <v>717</v>
      </c>
      <c r="O35" s="36" t="s">
        <v>728</v>
      </c>
      <c r="P35" s="36" t="s">
        <v>675</v>
      </c>
      <c r="Q35" s="36" t="s">
        <v>674</v>
      </c>
      <c r="R35" s="36" t="s">
        <v>716</v>
      </c>
      <c r="S35" s="36" t="s">
        <v>674</v>
      </c>
    </row>
    <row r="36" spans="1:19" x14ac:dyDescent="0.35">
      <c r="A36" s="2" t="s">
        <v>487</v>
      </c>
      <c r="B36" s="3" t="s">
        <v>685</v>
      </c>
      <c r="C36" s="36" t="s">
        <v>738</v>
      </c>
      <c r="D36" s="36" t="s">
        <v>731</v>
      </c>
      <c r="E36" s="36" t="s">
        <v>737</v>
      </c>
      <c r="F36" s="36" t="s">
        <v>740</v>
      </c>
      <c r="G36" s="36" t="s">
        <v>717</v>
      </c>
      <c r="H36" s="36" t="s">
        <v>675</v>
      </c>
      <c r="I36" s="36">
        <v>1.3</v>
      </c>
      <c r="J36" s="36" t="s">
        <v>716</v>
      </c>
      <c r="K36" s="36" t="s">
        <v>719</v>
      </c>
      <c r="L36" s="36" t="s">
        <v>739</v>
      </c>
      <c r="M36" s="36" t="s">
        <v>674</v>
      </c>
      <c r="N36" s="36" t="s">
        <v>716</v>
      </c>
      <c r="O36" s="36" t="s">
        <v>679</v>
      </c>
      <c r="P36" s="36" t="s">
        <v>674</v>
      </c>
      <c r="Q36" s="36" t="s">
        <v>675</v>
      </c>
      <c r="R36" s="36" t="s">
        <v>717</v>
      </c>
      <c r="S36" s="36" t="s">
        <v>674</v>
      </c>
    </row>
    <row r="37" spans="1:19" x14ac:dyDescent="0.35">
      <c r="A37" s="2" t="s">
        <v>486</v>
      </c>
      <c r="B37" s="3" t="s">
        <v>684</v>
      </c>
      <c r="C37" s="36" t="s">
        <v>738</v>
      </c>
      <c r="D37" s="36" t="s">
        <v>731</v>
      </c>
      <c r="E37" s="36" t="s">
        <v>737</v>
      </c>
      <c r="F37" s="36" t="s">
        <v>736</v>
      </c>
      <c r="G37" s="36" t="s">
        <v>717</v>
      </c>
      <c r="H37" s="36" t="s">
        <v>675</v>
      </c>
      <c r="I37" s="36">
        <v>3.3</v>
      </c>
      <c r="J37" s="36" t="s">
        <v>717</v>
      </c>
      <c r="K37" s="36" t="s">
        <v>720</v>
      </c>
      <c r="L37" s="36" t="s">
        <v>719</v>
      </c>
      <c r="M37" s="36" t="s">
        <v>674</v>
      </c>
      <c r="N37" s="36" t="s">
        <v>717</v>
      </c>
      <c r="O37" s="36" t="s">
        <v>674</v>
      </c>
      <c r="P37" s="36" t="s">
        <v>674</v>
      </c>
      <c r="Q37" s="36" t="s">
        <v>674</v>
      </c>
      <c r="R37" s="36" t="s">
        <v>717</v>
      </c>
      <c r="S37" s="36" t="s">
        <v>674</v>
      </c>
    </row>
    <row r="38" spans="1:19" x14ac:dyDescent="0.35">
      <c r="A38" s="2" t="s">
        <v>485</v>
      </c>
      <c r="B38" s="2" t="s">
        <v>683</v>
      </c>
      <c r="C38" s="36" t="s">
        <v>732</v>
      </c>
      <c r="D38" s="36" t="s">
        <v>731</v>
      </c>
      <c r="E38" s="36" t="s">
        <v>735</v>
      </c>
      <c r="F38" s="63" t="s">
        <v>725</v>
      </c>
      <c r="G38" s="64"/>
      <c r="H38" s="64"/>
      <c r="I38" s="64"/>
      <c r="J38" s="64"/>
      <c r="K38" s="64"/>
      <c r="L38" s="64"/>
      <c r="M38" s="64"/>
      <c r="N38" s="64"/>
      <c r="O38" s="64"/>
      <c r="P38" s="64"/>
      <c r="Q38" s="64"/>
      <c r="R38" s="64"/>
      <c r="S38" s="65"/>
    </row>
    <row r="39" spans="1:19" s="41" customFormat="1" x14ac:dyDescent="0.35">
      <c r="A39" s="3" t="s">
        <v>484</v>
      </c>
      <c r="B39" s="3" t="s">
        <v>681</v>
      </c>
      <c r="C39" s="36" t="s">
        <v>732</v>
      </c>
      <c r="D39" s="36" t="s">
        <v>731</v>
      </c>
      <c r="E39" s="36" t="s">
        <v>735</v>
      </c>
      <c r="F39" s="36" t="s">
        <v>734</v>
      </c>
      <c r="G39" s="36" t="s">
        <v>717</v>
      </c>
      <c r="H39" s="36" t="s">
        <v>675</v>
      </c>
      <c r="I39" s="36">
        <v>9.6</v>
      </c>
      <c r="J39" s="36" t="s">
        <v>717</v>
      </c>
      <c r="K39" s="36" t="s">
        <v>719</v>
      </c>
      <c r="L39" s="36" t="s">
        <v>719</v>
      </c>
      <c r="M39" s="36" t="s">
        <v>718</v>
      </c>
      <c r="N39" s="36" t="s">
        <v>717</v>
      </c>
      <c r="O39" s="36" t="s">
        <v>674</v>
      </c>
      <c r="P39" s="36" t="s">
        <v>675</v>
      </c>
      <c r="Q39" s="36" t="s">
        <v>675</v>
      </c>
      <c r="R39" s="36" t="s">
        <v>716</v>
      </c>
      <c r="S39" s="36" t="s">
        <v>674</v>
      </c>
    </row>
    <row r="40" spans="1:19" x14ac:dyDescent="0.35">
      <c r="A40" s="3" t="s">
        <v>483</v>
      </c>
      <c r="B40" s="3" t="s">
        <v>680</v>
      </c>
      <c r="C40" s="36" t="s">
        <v>732</v>
      </c>
      <c r="D40" s="36" t="s">
        <v>731</v>
      </c>
      <c r="E40" s="36" t="s">
        <v>733</v>
      </c>
      <c r="F40" s="63" t="s">
        <v>725</v>
      </c>
      <c r="G40" s="64"/>
      <c r="H40" s="64"/>
      <c r="I40" s="64"/>
      <c r="J40" s="64"/>
      <c r="K40" s="64"/>
      <c r="L40" s="64"/>
      <c r="M40" s="64"/>
      <c r="N40" s="64"/>
      <c r="O40" s="64"/>
      <c r="P40" s="64"/>
      <c r="Q40" s="64"/>
      <c r="R40" s="64"/>
      <c r="S40" s="65"/>
    </row>
    <row r="41" spans="1:19" x14ac:dyDescent="0.35">
      <c r="A41" s="3" t="s">
        <v>482</v>
      </c>
      <c r="B41" s="2" t="s">
        <v>678</v>
      </c>
      <c r="C41" s="36" t="s">
        <v>732</v>
      </c>
      <c r="D41" s="36" t="s">
        <v>731</v>
      </c>
      <c r="E41" s="36" t="s">
        <v>730</v>
      </c>
      <c r="F41" s="36" t="s">
        <v>729</v>
      </c>
      <c r="G41" s="36" t="s">
        <v>717</v>
      </c>
      <c r="H41" s="36" t="s">
        <v>675</v>
      </c>
      <c r="I41" s="36">
        <v>2.2999999999999998</v>
      </c>
      <c r="J41" s="36" t="s">
        <v>716</v>
      </c>
      <c r="K41" s="36" t="s">
        <v>720</v>
      </c>
      <c r="L41" s="36" t="s">
        <v>719</v>
      </c>
      <c r="M41" s="36" t="s">
        <v>718</v>
      </c>
      <c r="N41" s="36" t="s">
        <v>717</v>
      </c>
      <c r="O41" s="36" t="s">
        <v>728</v>
      </c>
      <c r="P41" s="36" t="s">
        <v>674</v>
      </c>
      <c r="Q41" s="36" t="s">
        <v>674</v>
      </c>
      <c r="R41" s="36" t="s">
        <v>716</v>
      </c>
      <c r="S41" s="36" t="s">
        <v>675</v>
      </c>
    </row>
    <row r="42" spans="1:19" x14ac:dyDescent="0.35">
      <c r="A42" s="3" t="s">
        <v>481</v>
      </c>
      <c r="B42" s="2" t="s">
        <v>678</v>
      </c>
      <c r="C42" s="36" t="s">
        <v>724</v>
      </c>
      <c r="D42" s="36" t="s">
        <v>727</v>
      </c>
      <c r="E42" s="36" t="s">
        <v>726</v>
      </c>
      <c r="F42" s="63" t="s">
        <v>725</v>
      </c>
      <c r="G42" s="64"/>
      <c r="H42" s="64"/>
      <c r="I42" s="64"/>
      <c r="J42" s="64"/>
      <c r="K42" s="64"/>
      <c r="L42" s="64"/>
      <c r="M42" s="64"/>
      <c r="N42" s="64"/>
      <c r="O42" s="64"/>
      <c r="P42" s="64"/>
      <c r="Q42" s="64"/>
      <c r="R42" s="64"/>
      <c r="S42" s="65"/>
    </row>
    <row r="43" spans="1:19" x14ac:dyDescent="0.35">
      <c r="A43" s="2" t="s">
        <v>499</v>
      </c>
      <c r="B43" s="2" t="s">
        <v>678</v>
      </c>
      <c r="C43" s="36" t="s">
        <v>724</v>
      </c>
      <c r="D43" s="36" t="s">
        <v>723</v>
      </c>
      <c r="E43" s="36" t="s">
        <v>722</v>
      </c>
      <c r="F43" s="36" t="s">
        <v>721</v>
      </c>
      <c r="G43" s="36" t="s">
        <v>676</v>
      </c>
      <c r="H43" s="36" t="s">
        <v>676</v>
      </c>
      <c r="I43" s="40">
        <v>16</v>
      </c>
      <c r="J43" s="36" t="s">
        <v>716</v>
      </c>
      <c r="K43" s="36" t="s">
        <v>720</v>
      </c>
      <c r="L43" s="36" t="s">
        <v>719</v>
      </c>
      <c r="M43" s="36" t="s">
        <v>718</v>
      </c>
      <c r="N43" s="36" t="s">
        <v>717</v>
      </c>
      <c r="O43" s="36" t="s">
        <v>674</v>
      </c>
      <c r="P43" s="36" t="s">
        <v>674</v>
      </c>
      <c r="Q43" s="36" t="s">
        <v>674</v>
      </c>
      <c r="R43" s="36" t="s">
        <v>716</v>
      </c>
      <c r="S43" s="36" t="s">
        <v>675</v>
      </c>
    </row>
    <row r="45" spans="1:19" x14ac:dyDescent="0.35">
      <c r="A45" s="34" t="s">
        <v>715</v>
      </c>
    </row>
  </sheetData>
  <mergeCells count="11">
    <mergeCell ref="F40:S40"/>
    <mergeCell ref="F42:S42"/>
    <mergeCell ref="F6:S6"/>
    <mergeCell ref="F7:S7"/>
    <mergeCell ref="F8:S8"/>
    <mergeCell ref="F10:S10"/>
    <mergeCell ref="F11:S11"/>
    <mergeCell ref="F13:S13"/>
    <mergeCell ref="F21:S21"/>
    <mergeCell ref="F25:S25"/>
    <mergeCell ref="F38:S38"/>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workbookViewId="0"/>
  </sheetViews>
  <sheetFormatPr defaultColWidth="8.81640625" defaultRowHeight="14.5" x14ac:dyDescent="0.35"/>
  <cols>
    <col min="1" max="1" width="9.81640625" style="34" customWidth="1"/>
    <col min="2" max="2" width="41" style="34" bestFit="1" customWidth="1"/>
    <col min="3" max="3" width="14.26953125" style="34" bestFit="1" customWidth="1"/>
    <col min="4" max="4" width="13.90625" style="35" bestFit="1" customWidth="1"/>
    <col min="5" max="5" width="9.1796875" style="35" bestFit="1" customWidth="1"/>
    <col min="6" max="6" width="11.453125" style="35" bestFit="1" customWidth="1"/>
    <col min="7" max="7" width="10.7265625" style="35" bestFit="1" customWidth="1"/>
    <col min="8" max="8" width="12.36328125" style="35" bestFit="1" customWidth="1"/>
    <col min="9" max="9" width="6.81640625" style="35" bestFit="1" customWidth="1"/>
    <col min="10" max="10" width="7.6328125" style="35" bestFit="1" customWidth="1"/>
    <col min="11" max="11" width="12.36328125" style="35" bestFit="1" customWidth="1"/>
    <col min="12" max="12" width="11.36328125" style="35" bestFit="1" customWidth="1"/>
    <col min="13" max="13" width="13.90625" style="35" bestFit="1" customWidth="1"/>
    <col min="14" max="16384" width="8.81640625" style="34"/>
  </cols>
  <sheetData>
    <row r="1" spans="1:13" ht="15.5" x14ac:dyDescent="0.35">
      <c r="A1" s="5" t="s">
        <v>714</v>
      </c>
      <c r="B1" s="5"/>
      <c r="C1" s="5"/>
    </row>
    <row r="3" spans="1:13" ht="29" x14ac:dyDescent="0.35">
      <c r="A3" s="4" t="s">
        <v>713</v>
      </c>
      <c r="B3" s="39" t="s">
        <v>712</v>
      </c>
      <c r="C3" s="38" t="s">
        <v>711</v>
      </c>
      <c r="D3" s="38" t="s">
        <v>710</v>
      </c>
      <c r="E3" s="38" t="s">
        <v>709</v>
      </c>
      <c r="F3" s="38" t="s">
        <v>708</v>
      </c>
      <c r="G3" s="38" t="s">
        <v>707</v>
      </c>
      <c r="H3" s="38" t="s">
        <v>706</v>
      </c>
      <c r="I3" s="38" t="s">
        <v>705</v>
      </c>
      <c r="J3" s="38" t="s">
        <v>704</v>
      </c>
      <c r="K3" s="38" t="s">
        <v>703</v>
      </c>
      <c r="L3" s="38" t="s">
        <v>702</v>
      </c>
      <c r="M3" s="38" t="s">
        <v>701</v>
      </c>
    </row>
    <row r="4" spans="1:13" x14ac:dyDescent="0.35">
      <c r="A4" s="2" t="s">
        <v>520</v>
      </c>
      <c r="B4" s="3" t="s">
        <v>698</v>
      </c>
      <c r="C4" s="37" t="s">
        <v>677</v>
      </c>
      <c r="D4" s="37" t="s">
        <v>674</v>
      </c>
      <c r="E4" s="37" t="s">
        <v>674</v>
      </c>
      <c r="F4" s="37" t="s">
        <v>675</v>
      </c>
      <c r="G4" s="37" t="s">
        <v>674</v>
      </c>
      <c r="H4" s="37" t="s">
        <v>676</v>
      </c>
      <c r="I4" s="37" t="s">
        <v>674</v>
      </c>
      <c r="J4" s="37" t="s">
        <v>674</v>
      </c>
      <c r="K4" s="37" t="s">
        <v>674</v>
      </c>
      <c r="L4" s="37" t="s">
        <v>675</v>
      </c>
      <c r="M4" s="36" t="s">
        <v>674</v>
      </c>
    </row>
    <row r="5" spans="1:13" x14ac:dyDescent="0.35">
      <c r="A5" s="3" t="s">
        <v>519</v>
      </c>
      <c r="B5" s="3" t="s">
        <v>698</v>
      </c>
      <c r="C5" s="37" t="s">
        <v>677</v>
      </c>
      <c r="D5" s="37" t="s">
        <v>674</v>
      </c>
      <c r="E5" s="37" t="s">
        <v>674</v>
      </c>
      <c r="F5" s="37" t="s">
        <v>675</v>
      </c>
      <c r="G5" s="37" t="s">
        <v>674</v>
      </c>
      <c r="H5" s="37" t="s">
        <v>675</v>
      </c>
      <c r="I5" s="37" t="s">
        <v>674</v>
      </c>
      <c r="J5" s="37" t="s">
        <v>674</v>
      </c>
      <c r="K5" s="37" t="s">
        <v>674</v>
      </c>
      <c r="L5" s="37" t="s">
        <v>675</v>
      </c>
      <c r="M5" s="36" t="s">
        <v>674</v>
      </c>
    </row>
    <row r="6" spans="1:13" x14ac:dyDescent="0.35">
      <c r="A6" s="2" t="s">
        <v>518</v>
      </c>
      <c r="B6" s="2" t="s">
        <v>700</v>
      </c>
      <c r="C6" s="37" t="s">
        <v>677</v>
      </c>
      <c r="D6" s="37" t="s">
        <v>675</v>
      </c>
      <c r="E6" s="37" t="s">
        <v>675</v>
      </c>
      <c r="F6" s="37" t="s">
        <v>675</v>
      </c>
      <c r="G6" s="37" t="s">
        <v>674</v>
      </c>
      <c r="H6" s="37" t="s">
        <v>675</v>
      </c>
      <c r="I6" s="37" t="s">
        <v>674</v>
      </c>
      <c r="J6" s="37" t="s">
        <v>674</v>
      </c>
      <c r="K6" s="37" t="s">
        <v>674</v>
      </c>
      <c r="L6" s="37" t="s">
        <v>675</v>
      </c>
      <c r="M6" s="36" t="s">
        <v>674</v>
      </c>
    </row>
    <row r="7" spans="1:13" x14ac:dyDescent="0.35">
      <c r="A7" s="2" t="s">
        <v>517</v>
      </c>
      <c r="B7" s="2" t="s">
        <v>698</v>
      </c>
      <c r="C7" s="37" t="s">
        <v>677</v>
      </c>
      <c r="D7" s="37" t="s">
        <v>675</v>
      </c>
      <c r="E7" s="37" t="s">
        <v>674</v>
      </c>
      <c r="F7" s="37" t="s">
        <v>674</v>
      </c>
      <c r="G7" s="37" t="s">
        <v>674</v>
      </c>
      <c r="H7" s="37" t="s">
        <v>675</v>
      </c>
      <c r="I7" s="37" t="s">
        <v>674</v>
      </c>
      <c r="J7" s="37" t="s">
        <v>674</v>
      </c>
      <c r="K7" s="37" t="s">
        <v>674</v>
      </c>
      <c r="L7" s="37" t="s">
        <v>674</v>
      </c>
      <c r="M7" s="36" t="s">
        <v>674</v>
      </c>
    </row>
    <row r="8" spans="1:13" x14ac:dyDescent="0.35">
      <c r="A8" s="3" t="s">
        <v>516</v>
      </c>
      <c r="B8" s="3" t="s">
        <v>698</v>
      </c>
      <c r="C8" s="37" t="s">
        <v>677</v>
      </c>
      <c r="D8" s="37" t="s">
        <v>674</v>
      </c>
      <c r="E8" s="37" t="s">
        <v>674</v>
      </c>
      <c r="F8" s="37" t="s">
        <v>674</v>
      </c>
      <c r="G8" s="37" t="s">
        <v>674</v>
      </c>
      <c r="H8" s="37" t="s">
        <v>676</v>
      </c>
      <c r="I8" s="37" t="s">
        <v>674</v>
      </c>
      <c r="J8" s="37" t="s">
        <v>674</v>
      </c>
      <c r="K8" s="37" t="s">
        <v>674</v>
      </c>
      <c r="L8" s="37" t="s">
        <v>674</v>
      </c>
      <c r="M8" s="36" t="s">
        <v>674</v>
      </c>
    </row>
    <row r="9" spans="1:13" x14ac:dyDescent="0.35">
      <c r="A9" s="3" t="s">
        <v>515</v>
      </c>
      <c r="B9" s="3" t="s">
        <v>698</v>
      </c>
      <c r="C9" s="37" t="s">
        <v>677</v>
      </c>
      <c r="D9" s="37" t="s">
        <v>674</v>
      </c>
      <c r="E9" s="37" t="s">
        <v>674</v>
      </c>
      <c r="F9" s="37" t="s">
        <v>674</v>
      </c>
      <c r="G9" s="37" t="s">
        <v>674</v>
      </c>
      <c r="H9" s="37" t="s">
        <v>675</v>
      </c>
      <c r="I9" s="37" t="s">
        <v>674</v>
      </c>
      <c r="J9" s="37" t="s">
        <v>674</v>
      </c>
      <c r="K9" s="37" t="s">
        <v>674</v>
      </c>
      <c r="L9" s="37" t="s">
        <v>674</v>
      </c>
      <c r="M9" s="36" t="s">
        <v>674</v>
      </c>
    </row>
    <row r="10" spans="1:13" x14ac:dyDescent="0.35">
      <c r="A10" s="3" t="s">
        <v>514</v>
      </c>
      <c r="B10" s="3" t="s">
        <v>698</v>
      </c>
      <c r="C10" s="37" t="s">
        <v>677</v>
      </c>
      <c r="D10" s="37" t="s">
        <v>675</v>
      </c>
      <c r="E10" s="37" t="s">
        <v>674</v>
      </c>
      <c r="F10" s="37" t="s">
        <v>674</v>
      </c>
      <c r="G10" s="37" t="s">
        <v>674</v>
      </c>
      <c r="H10" s="37" t="s">
        <v>674</v>
      </c>
      <c r="I10" s="37" t="s">
        <v>674</v>
      </c>
      <c r="J10" s="37" t="s">
        <v>674</v>
      </c>
      <c r="K10" s="37" t="s">
        <v>674</v>
      </c>
      <c r="L10" s="37" t="s">
        <v>689</v>
      </c>
      <c r="M10" s="36" t="s">
        <v>674</v>
      </c>
    </row>
    <row r="11" spans="1:13" x14ac:dyDescent="0.35">
      <c r="A11" s="3" t="s">
        <v>513</v>
      </c>
      <c r="B11" s="3" t="s">
        <v>698</v>
      </c>
      <c r="C11" s="37" t="s">
        <v>677</v>
      </c>
      <c r="D11" s="37" t="s">
        <v>675</v>
      </c>
      <c r="E11" s="37" t="s">
        <v>674</v>
      </c>
      <c r="F11" s="37" t="s">
        <v>674</v>
      </c>
      <c r="G11" s="37" t="s">
        <v>674</v>
      </c>
      <c r="H11" s="37" t="s">
        <v>675</v>
      </c>
      <c r="I11" s="37" t="s">
        <v>674</v>
      </c>
      <c r="J11" s="37" t="s">
        <v>674</v>
      </c>
      <c r="K11" s="37" t="s">
        <v>674</v>
      </c>
      <c r="L11" s="37" t="s">
        <v>674</v>
      </c>
      <c r="M11" s="36" t="s">
        <v>674</v>
      </c>
    </row>
    <row r="12" spans="1:13" x14ac:dyDescent="0.35">
      <c r="A12" s="2" t="s">
        <v>512</v>
      </c>
      <c r="B12" s="2" t="s">
        <v>699</v>
      </c>
      <c r="C12" s="37" t="s">
        <v>677</v>
      </c>
      <c r="D12" s="37" t="s">
        <v>674</v>
      </c>
      <c r="E12" s="37" t="s">
        <v>674</v>
      </c>
      <c r="F12" s="37" t="s">
        <v>675</v>
      </c>
      <c r="G12" s="37" t="s">
        <v>674</v>
      </c>
      <c r="H12" s="37" t="s">
        <v>676</v>
      </c>
      <c r="I12" s="37" t="s">
        <v>674</v>
      </c>
      <c r="J12" s="37" t="s">
        <v>674</v>
      </c>
      <c r="K12" s="37" t="s">
        <v>674</v>
      </c>
      <c r="L12" s="37" t="s">
        <v>674</v>
      </c>
      <c r="M12" s="36" t="s">
        <v>674</v>
      </c>
    </row>
    <row r="13" spans="1:13" x14ac:dyDescent="0.35">
      <c r="A13" s="2" t="s">
        <v>511</v>
      </c>
      <c r="B13" s="3" t="s">
        <v>698</v>
      </c>
      <c r="C13" s="37" t="s">
        <v>677</v>
      </c>
      <c r="D13" s="37" t="s">
        <v>675</v>
      </c>
      <c r="E13" s="37" t="s">
        <v>674</v>
      </c>
      <c r="F13" s="37" t="s">
        <v>674</v>
      </c>
      <c r="G13" s="37" t="s">
        <v>674</v>
      </c>
      <c r="H13" s="37" t="s">
        <v>676</v>
      </c>
      <c r="I13" s="37" t="s">
        <v>674</v>
      </c>
      <c r="J13" s="37" t="s">
        <v>674</v>
      </c>
      <c r="K13" s="37" t="s">
        <v>674</v>
      </c>
      <c r="L13" s="37" t="s">
        <v>674</v>
      </c>
      <c r="M13" s="36" t="s">
        <v>674</v>
      </c>
    </row>
    <row r="14" spans="1:13" x14ac:dyDescent="0.35">
      <c r="A14" s="2" t="s">
        <v>510</v>
      </c>
      <c r="B14" s="2" t="s">
        <v>699</v>
      </c>
      <c r="C14" s="37" t="s">
        <v>677</v>
      </c>
      <c r="D14" s="37" t="s">
        <v>675</v>
      </c>
      <c r="E14" s="37" t="s">
        <v>674</v>
      </c>
      <c r="F14" s="37" t="s">
        <v>674</v>
      </c>
      <c r="G14" s="37" t="s">
        <v>675</v>
      </c>
      <c r="H14" s="37" t="s">
        <v>676</v>
      </c>
      <c r="I14" s="37" t="s">
        <v>674</v>
      </c>
      <c r="J14" s="37" t="s">
        <v>674</v>
      </c>
      <c r="K14" s="37" t="s">
        <v>674</v>
      </c>
      <c r="L14" s="37" t="s">
        <v>675</v>
      </c>
      <c r="M14" s="36" t="s">
        <v>674</v>
      </c>
    </row>
    <row r="15" spans="1:13" x14ac:dyDescent="0.35">
      <c r="A15" s="2" t="s">
        <v>509</v>
      </c>
      <c r="B15" s="3" t="s">
        <v>698</v>
      </c>
      <c r="C15" s="37" t="s">
        <v>677</v>
      </c>
      <c r="D15" s="37" t="s">
        <v>675</v>
      </c>
      <c r="E15" s="37" t="s">
        <v>674</v>
      </c>
      <c r="F15" s="37" t="s">
        <v>674</v>
      </c>
      <c r="G15" s="37" t="s">
        <v>674</v>
      </c>
      <c r="H15" s="37" t="s">
        <v>675</v>
      </c>
      <c r="I15" s="37" t="s">
        <v>674</v>
      </c>
      <c r="J15" s="37" t="s">
        <v>674</v>
      </c>
      <c r="K15" s="37" t="s">
        <v>674</v>
      </c>
      <c r="L15" s="37" t="s">
        <v>675</v>
      </c>
      <c r="M15" s="36" t="s">
        <v>675</v>
      </c>
    </row>
    <row r="16" spans="1:13" x14ac:dyDescent="0.35">
      <c r="A16" s="2" t="s">
        <v>508</v>
      </c>
      <c r="B16" s="3" t="s">
        <v>698</v>
      </c>
      <c r="C16" s="37" t="s">
        <v>677</v>
      </c>
      <c r="D16" s="37" t="s">
        <v>675</v>
      </c>
      <c r="E16" s="37" t="s">
        <v>674</v>
      </c>
      <c r="F16" s="37" t="s">
        <v>675</v>
      </c>
      <c r="G16" s="37" t="s">
        <v>674</v>
      </c>
      <c r="H16" s="37" t="s">
        <v>676</v>
      </c>
      <c r="I16" s="37" t="s">
        <v>674</v>
      </c>
      <c r="J16" s="37" t="s">
        <v>674</v>
      </c>
      <c r="K16" s="37" t="s">
        <v>674</v>
      </c>
      <c r="L16" s="37" t="s">
        <v>674</v>
      </c>
      <c r="M16" s="36" t="s">
        <v>674</v>
      </c>
    </row>
    <row r="17" spans="1:13" x14ac:dyDescent="0.35">
      <c r="A17" s="3" t="s">
        <v>507</v>
      </c>
      <c r="B17" s="3" t="s">
        <v>698</v>
      </c>
      <c r="C17" s="37" t="s">
        <v>677</v>
      </c>
      <c r="D17" s="37" t="s">
        <v>675</v>
      </c>
      <c r="E17" s="37" t="s">
        <v>674</v>
      </c>
      <c r="F17" s="37" t="s">
        <v>679</v>
      </c>
      <c r="G17" s="37" t="s">
        <v>674</v>
      </c>
      <c r="H17" s="37" t="s">
        <v>676</v>
      </c>
      <c r="I17" s="37" t="s">
        <v>674</v>
      </c>
      <c r="J17" s="37" t="s">
        <v>674</v>
      </c>
      <c r="K17" s="37" t="s">
        <v>674</v>
      </c>
      <c r="L17" s="37" t="s">
        <v>675</v>
      </c>
      <c r="M17" s="36" t="s">
        <v>674</v>
      </c>
    </row>
    <row r="18" spans="1:13" x14ac:dyDescent="0.35">
      <c r="A18" s="3" t="s">
        <v>506</v>
      </c>
      <c r="B18" s="3" t="s">
        <v>698</v>
      </c>
      <c r="C18" s="37" t="s">
        <v>677</v>
      </c>
      <c r="D18" s="37" t="s">
        <v>675</v>
      </c>
      <c r="E18" s="37" t="s">
        <v>674</v>
      </c>
      <c r="F18" s="37" t="s">
        <v>679</v>
      </c>
      <c r="G18" s="37" t="s">
        <v>674</v>
      </c>
      <c r="H18" s="37" t="s">
        <v>675</v>
      </c>
      <c r="I18" s="37" t="s">
        <v>674</v>
      </c>
      <c r="J18" s="37" t="s">
        <v>674</v>
      </c>
      <c r="K18" s="37" t="s">
        <v>674</v>
      </c>
      <c r="L18" s="37" t="s">
        <v>689</v>
      </c>
      <c r="M18" s="36" t="s">
        <v>674</v>
      </c>
    </row>
    <row r="19" spans="1:13" x14ac:dyDescent="0.35">
      <c r="A19" s="3" t="s">
        <v>505</v>
      </c>
      <c r="B19" s="3" t="s">
        <v>698</v>
      </c>
      <c r="C19" s="37" t="s">
        <v>677</v>
      </c>
      <c r="D19" s="37" t="s">
        <v>675</v>
      </c>
      <c r="E19" s="37" t="s">
        <v>674</v>
      </c>
      <c r="F19" s="37" t="s">
        <v>674</v>
      </c>
      <c r="G19" s="37" t="s">
        <v>674</v>
      </c>
      <c r="H19" s="37" t="s">
        <v>676</v>
      </c>
      <c r="I19" s="37" t="s">
        <v>674</v>
      </c>
      <c r="J19" s="37" t="s">
        <v>674</v>
      </c>
      <c r="K19" s="37" t="s">
        <v>674</v>
      </c>
      <c r="L19" s="37" t="s">
        <v>689</v>
      </c>
      <c r="M19" s="36" t="s">
        <v>674</v>
      </c>
    </row>
    <row r="20" spans="1:13" x14ac:dyDescent="0.35">
      <c r="A20" s="3" t="s">
        <v>504</v>
      </c>
      <c r="B20" s="3" t="s">
        <v>698</v>
      </c>
      <c r="C20" s="37" t="s">
        <v>677</v>
      </c>
      <c r="D20" s="37" t="s">
        <v>675</v>
      </c>
      <c r="E20" s="37" t="s">
        <v>674</v>
      </c>
      <c r="F20" s="37" t="s">
        <v>674</v>
      </c>
      <c r="G20" s="37" t="s">
        <v>674</v>
      </c>
      <c r="H20" s="37" t="s">
        <v>675</v>
      </c>
      <c r="I20" s="37" t="s">
        <v>674</v>
      </c>
      <c r="J20" s="37" t="s">
        <v>674</v>
      </c>
      <c r="K20" s="37" t="s">
        <v>674</v>
      </c>
      <c r="L20" s="37" t="s">
        <v>675</v>
      </c>
      <c r="M20" s="36" t="s">
        <v>674</v>
      </c>
    </row>
    <row r="21" spans="1:13" x14ac:dyDescent="0.35">
      <c r="A21" s="3" t="s">
        <v>503</v>
      </c>
      <c r="B21" s="3" t="s">
        <v>698</v>
      </c>
      <c r="C21" s="37" t="s">
        <v>677</v>
      </c>
      <c r="D21" s="37" t="s">
        <v>675</v>
      </c>
      <c r="E21" s="37" t="s">
        <v>674</v>
      </c>
      <c r="F21" s="37" t="s">
        <v>679</v>
      </c>
      <c r="G21" s="37" t="s">
        <v>674</v>
      </c>
      <c r="H21" s="37" t="s">
        <v>676</v>
      </c>
      <c r="I21" s="37" t="s">
        <v>674</v>
      </c>
      <c r="J21" s="37" t="s">
        <v>674</v>
      </c>
      <c r="K21" s="37" t="s">
        <v>674</v>
      </c>
      <c r="L21" s="37" t="s">
        <v>675</v>
      </c>
      <c r="M21" s="36" t="s">
        <v>674</v>
      </c>
    </row>
    <row r="22" spans="1:13" x14ac:dyDescent="0.35">
      <c r="A22" s="3" t="s">
        <v>502</v>
      </c>
      <c r="B22" s="3" t="s">
        <v>697</v>
      </c>
      <c r="C22" s="37" t="s">
        <v>677</v>
      </c>
      <c r="D22" s="37" t="s">
        <v>674</v>
      </c>
      <c r="E22" s="37" t="s">
        <v>674</v>
      </c>
      <c r="F22" s="37" t="s">
        <v>679</v>
      </c>
      <c r="G22" s="37" t="s">
        <v>674</v>
      </c>
      <c r="H22" s="37" t="s">
        <v>676</v>
      </c>
      <c r="I22" s="37" t="s">
        <v>674</v>
      </c>
      <c r="J22" s="37" t="s">
        <v>674</v>
      </c>
      <c r="K22" s="37" t="s">
        <v>674</v>
      </c>
      <c r="L22" s="37" t="s">
        <v>675</v>
      </c>
      <c r="M22" s="36" t="s">
        <v>675</v>
      </c>
    </row>
    <row r="23" spans="1:13" x14ac:dyDescent="0.35">
      <c r="A23" s="3" t="s">
        <v>501</v>
      </c>
      <c r="B23" s="3" t="s">
        <v>694</v>
      </c>
      <c r="C23" s="37" t="s">
        <v>677</v>
      </c>
      <c r="D23" s="37" t="s">
        <v>675</v>
      </c>
      <c r="E23" s="37" t="s">
        <v>674</v>
      </c>
      <c r="F23" s="37" t="s">
        <v>674</v>
      </c>
      <c r="G23" s="37" t="s">
        <v>674</v>
      </c>
      <c r="H23" s="37" t="s">
        <v>675</v>
      </c>
      <c r="I23" s="37" t="s">
        <v>674</v>
      </c>
      <c r="J23" s="37" t="s">
        <v>674</v>
      </c>
      <c r="K23" s="37" t="s">
        <v>674</v>
      </c>
      <c r="L23" s="37" t="s">
        <v>675</v>
      </c>
      <c r="M23" s="36" t="s">
        <v>674</v>
      </c>
    </row>
    <row r="24" spans="1:13" x14ac:dyDescent="0.35">
      <c r="A24" s="2" t="s">
        <v>500</v>
      </c>
      <c r="B24" s="3" t="s">
        <v>696</v>
      </c>
      <c r="C24" s="37" t="s">
        <v>677</v>
      </c>
      <c r="D24" s="37" t="s">
        <v>675</v>
      </c>
      <c r="E24" s="37" t="s">
        <v>674</v>
      </c>
      <c r="F24" s="37" t="s">
        <v>675</v>
      </c>
      <c r="G24" s="37" t="s">
        <v>675</v>
      </c>
      <c r="H24" s="37" t="s">
        <v>676</v>
      </c>
      <c r="I24" s="37" t="s">
        <v>674</v>
      </c>
      <c r="J24" s="37" t="s">
        <v>674</v>
      </c>
      <c r="K24" s="37" t="s">
        <v>674</v>
      </c>
      <c r="L24" s="37" t="s">
        <v>675</v>
      </c>
      <c r="M24" s="36" t="s">
        <v>674</v>
      </c>
    </row>
    <row r="25" spans="1:13" x14ac:dyDescent="0.35">
      <c r="A25" s="2" t="s">
        <v>499</v>
      </c>
      <c r="B25" s="2" t="s">
        <v>695</v>
      </c>
      <c r="C25" s="37" t="s">
        <v>677</v>
      </c>
      <c r="D25" s="37" t="s">
        <v>675</v>
      </c>
      <c r="E25" s="37" t="s">
        <v>674</v>
      </c>
      <c r="F25" s="37" t="s">
        <v>674</v>
      </c>
      <c r="G25" s="37" t="s">
        <v>674</v>
      </c>
      <c r="H25" s="37" t="s">
        <v>675</v>
      </c>
      <c r="I25" s="37" t="s">
        <v>674</v>
      </c>
      <c r="J25" s="37" t="s">
        <v>674</v>
      </c>
      <c r="K25" s="37" t="s">
        <v>674</v>
      </c>
      <c r="L25" s="37" t="s">
        <v>675</v>
      </c>
      <c r="M25" s="36" t="s">
        <v>675</v>
      </c>
    </row>
    <row r="26" spans="1:13" x14ac:dyDescent="0.35">
      <c r="A26" s="3" t="s">
        <v>498</v>
      </c>
      <c r="B26" s="3" t="s">
        <v>694</v>
      </c>
      <c r="C26" s="37" t="s">
        <v>677</v>
      </c>
      <c r="D26" s="37" t="s">
        <v>675</v>
      </c>
      <c r="E26" s="37" t="s">
        <v>674</v>
      </c>
      <c r="F26" s="37" t="s">
        <v>674</v>
      </c>
      <c r="G26" s="37" t="s">
        <v>674</v>
      </c>
      <c r="H26" s="37" t="s">
        <v>675</v>
      </c>
      <c r="I26" s="37" t="s">
        <v>674</v>
      </c>
      <c r="J26" s="37" t="s">
        <v>674</v>
      </c>
      <c r="K26" s="37" t="s">
        <v>674</v>
      </c>
      <c r="L26" s="37" t="s">
        <v>689</v>
      </c>
      <c r="M26" s="36" t="s">
        <v>675</v>
      </c>
    </row>
    <row r="27" spans="1:13" x14ac:dyDescent="0.35">
      <c r="A27" s="2" t="s">
        <v>497</v>
      </c>
      <c r="B27" s="2" t="s">
        <v>693</v>
      </c>
      <c r="C27" s="37" t="s">
        <v>677</v>
      </c>
      <c r="D27" s="37" t="s">
        <v>674</v>
      </c>
      <c r="E27" s="37" t="s">
        <v>674</v>
      </c>
      <c r="F27" s="37" t="s">
        <v>674</v>
      </c>
      <c r="G27" s="37" t="s">
        <v>674</v>
      </c>
      <c r="H27" s="37" t="s">
        <v>675</v>
      </c>
      <c r="I27" s="37" t="s">
        <v>674</v>
      </c>
      <c r="J27" s="37" t="s">
        <v>674</v>
      </c>
      <c r="K27" s="37" t="s">
        <v>674</v>
      </c>
      <c r="L27" s="37" t="s">
        <v>675</v>
      </c>
      <c r="M27" s="36" t="s">
        <v>674</v>
      </c>
    </row>
    <row r="28" spans="1:13" x14ac:dyDescent="0.35">
      <c r="A28" s="2" t="s">
        <v>496</v>
      </c>
      <c r="B28" s="2" t="s">
        <v>693</v>
      </c>
      <c r="C28" s="37" t="s">
        <v>677</v>
      </c>
      <c r="D28" s="37" t="s">
        <v>675</v>
      </c>
      <c r="E28" s="37" t="s">
        <v>675</v>
      </c>
      <c r="F28" s="37" t="s">
        <v>675</v>
      </c>
      <c r="G28" s="37" t="s">
        <v>674</v>
      </c>
      <c r="H28" s="37" t="s">
        <v>675</v>
      </c>
      <c r="I28" s="37" t="s">
        <v>674</v>
      </c>
      <c r="J28" s="37" t="s">
        <v>674</v>
      </c>
      <c r="K28" s="37" t="s">
        <v>674</v>
      </c>
      <c r="L28" s="37" t="s">
        <v>675</v>
      </c>
      <c r="M28" s="36" t="s">
        <v>674</v>
      </c>
    </row>
    <row r="29" spans="1:13" x14ac:dyDescent="0.35">
      <c r="A29" s="2" t="s">
        <v>495</v>
      </c>
      <c r="B29" s="3" t="s">
        <v>692</v>
      </c>
      <c r="C29" s="37" t="s">
        <v>677</v>
      </c>
      <c r="D29" s="37" t="s">
        <v>674</v>
      </c>
      <c r="E29" s="37" t="s">
        <v>674</v>
      </c>
      <c r="F29" s="37" t="s">
        <v>675</v>
      </c>
      <c r="G29" s="37" t="s">
        <v>674</v>
      </c>
      <c r="H29" s="37" t="s">
        <v>676</v>
      </c>
      <c r="I29" s="37" t="s">
        <v>674</v>
      </c>
      <c r="J29" s="37" t="s">
        <v>674</v>
      </c>
      <c r="K29" s="37" t="s">
        <v>674</v>
      </c>
      <c r="L29" s="37" t="s">
        <v>674</v>
      </c>
      <c r="M29" s="36" t="s">
        <v>675</v>
      </c>
    </row>
    <row r="30" spans="1:13" x14ac:dyDescent="0.35">
      <c r="A30" s="2" t="s">
        <v>494</v>
      </c>
      <c r="B30" s="3" t="s">
        <v>691</v>
      </c>
      <c r="C30" s="37" t="s">
        <v>677</v>
      </c>
      <c r="D30" s="37" t="s">
        <v>675</v>
      </c>
      <c r="E30" s="37" t="s">
        <v>674</v>
      </c>
      <c r="F30" s="37" t="s">
        <v>675</v>
      </c>
      <c r="G30" s="37" t="s">
        <v>675</v>
      </c>
      <c r="H30" s="37" t="s">
        <v>676</v>
      </c>
      <c r="I30" s="37" t="s">
        <v>674</v>
      </c>
      <c r="J30" s="37" t="s">
        <v>674</v>
      </c>
      <c r="K30" s="37" t="s">
        <v>674</v>
      </c>
      <c r="L30" s="37" t="s">
        <v>675</v>
      </c>
      <c r="M30" s="36" t="s">
        <v>675</v>
      </c>
    </row>
    <row r="31" spans="1:13" x14ac:dyDescent="0.35">
      <c r="A31" s="3" t="s">
        <v>493</v>
      </c>
      <c r="B31" s="3" t="s">
        <v>690</v>
      </c>
      <c r="C31" s="37" t="s">
        <v>677</v>
      </c>
      <c r="D31" s="37" t="s">
        <v>675</v>
      </c>
      <c r="E31" s="37" t="s">
        <v>674</v>
      </c>
      <c r="F31" s="37" t="s">
        <v>679</v>
      </c>
      <c r="G31" s="37" t="s">
        <v>674</v>
      </c>
      <c r="H31" s="37" t="s">
        <v>675</v>
      </c>
      <c r="I31" s="37" t="s">
        <v>674</v>
      </c>
      <c r="J31" s="37" t="s">
        <v>674</v>
      </c>
      <c r="K31" s="37" t="s">
        <v>674</v>
      </c>
      <c r="L31" s="37" t="s">
        <v>689</v>
      </c>
      <c r="M31" s="36" t="s">
        <v>674</v>
      </c>
    </row>
    <row r="32" spans="1:13" x14ac:dyDescent="0.35">
      <c r="A32" s="3" t="s">
        <v>492</v>
      </c>
      <c r="B32" s="3" t="s">
        <v>688</v>
      </c>
      <c r="C32" s="37" t="s">
        <v>677</v>
      </c>
      <c r="D32" s="37" t="s">
        <v>675</v>
      </c>
      <c r="E32" s="37" t="s">
        <v>674</v>
      </c>
      <c r="F32" s="37" t="s">
        <v>674</v>
      </c>
      <c r="G32" s="37" t="s">
        <v>675</v>
      </c>
      <c r="H32" s="37" t="s">
        <v>676</v>
      </c>
      <c r="I32" s="37" t="s">
        <v>674</v>
      </c>
      <c r="J32" s="37" t="s">
        <v>674</v>
      </c>
      <c r="K32" s="37" t="s">
        <v>674</v>
      </c>
      <c r="L32" s="37" t="s">
        <v>675</v>
      </c>
      <c r="M32" s="36" t="s">
        <v>674</v>
      </c>
    </row>
    <row r="33" spans="1:13" x14ac:dyDescent="0.35">
      <c r="A33" s="3" t="s">
        <v>491</v>
      </c>
      <c r="B33" s="3" t="s">
        <v>688</v>
      </c>
      <c r="C33" s="37" t="s">
        <v>677</v>
      </c>
      <c r="D33" s="37" t="s">
        <v>675</v>
      </c>
      <c r="E33" s="37" t="s">
        <v>675</v>
      </c>
      <c r="F33" s="37" t="s">
        <v>674</v>
      </c>
      <c r="G33" s="37" t="s">
        <v>674</v>
      </c>
      <c r="H33" s="37" t="s">
        <v>676</v>
      </c>
      <c r="I33" s="37" t="s">
        <v>674</v>
      </c>
      <c r="J33" s="37" t="s">
        <v>674</v>
      </c>
      <c r="K33" s="37" t="s">
        <v>674</v>
      </c>
      <c r="L33" s="37" t="s">
        <v>674</v>
      </c>
      <c r="M33" s="36" t="s">
        <v>674</v>
      </c>
    </row>
    <row r="34" spans="1:13" x14ac:dyDescent="0.35">
      <c r="A34" s="2" t="s">
        <v>490</v>
      </c>
      <c r="B34" s="2" t="s">
        <v>687</v>
      </c>
      <c r="C34" s="37" t="s">
        <v>677</v>
      </c>
      <c r="D34" s="37" t="s">
        <v>674</v>
      </c>
      <c r="E34" s="37" t="s">
        <v>675</v>
      </c>
      <c r="F34" s="37" t="s">
        <v>674</v>
      </c>
      <c r="G34" s="37" t="s">
        <v>675</v>
      </c>
      <c r="H34" s="37" t="s">
        <v>675</v>
      </c>
      <c r="I34" s="37" t="s">
        <v>674</v>
      </c>
      <c r="J34" s="37" t="s">
        <v>674</v>
      </c>
      <c r="K34" s="37" t="s">
        <v>674</v>
      </c>
      <c r="L34" s="37" t="s">
        <v>674</v>
      </c>
      <c r="M34" s="36" t="s">
        <v>675</v>
      </c>
    </row>
    <row r="35" spans="1:13" x14ac:dyDescent="0.35">
      <c r="A35" s="3" t="s">
        <v>489</v>
      </c>
      <c r="B35" s="3" t="s">
        <v>686</v>
      </c>
      <c r="C35" s="37" t="s">
        <v>682</v>
      </c>
      <c r="D35" s="37" t="s">
        <v>674</v>
      </c>
      <c r="E35" s="37" t="s">
        <v>675</v>
      </c>
      <c r="F35" s="37" t="s">
        <v>674</v>
      </c>
      <c r="G35" s="37" t="s">
        <v>674</v>
      </c>
      <c r="H35" s="37" t="s">
        <v>674</v>
      </c>
      <c r="I35" s="37" t="s">
        <v>674</v>
      </c>
      <c r="J35" s="37" t="s">
        <v>674</v>
      </c>
      <c r="K35" s="37" t="s">
        <v>674</v>
      </c>
      <c r="L35" s="37" t="s">
        <v>674</v>
      </c>
      <c r="M35" s="36" t="s">
        <v>674</v>
      </c>
    </row>
    <row r="36" spans="1:13" x14ac:dyDescent="0.35">
      <c r="A36" s="3" t="s">
        <v>488</v>
      </c>
      <c r="B36" s="3" t="s">
        <v>685</v>
      </c>
      <c r="C36" s="37" t="s">
        <v>677</v>
      </c>
      <c r="D36" s="37" t="s">
        <v>674</v>
      </c>
      <c r="E36" s="37" t="s">
        <v>674</v>
      </c>
      <c r="F36" s="37" t="s">
        <v>679</v>
      </c>
      <c r="G36" s="37" t="s">
        <v>674</v>
      </c>
      <c r="H36" s="37" t="s">
        <v>675</v>
      </c>
      <c r="I36" s="37" t="s">
        <v>674</v>
      </c>
      <c r="J36" s="37" t="s">
        <v>674</v>
      </c>
      <c r="K36" s="37" t="s">
        <v>674</v>
      </c>
      <c r="L36" s="37" t="s">
        <v>674</v>
      </c>
      <c r="M36" s="36" t="s">
        <v>674</v>
      </c>
    </row>
    <row r="37" spans="1:13" x14ac:dyDescent="0.35">
      <c r="A37" s="2" t="s">
        <v>487</v>
      </c>
      <c r="B37" s="3" t="s">
        <v>684</v>
      </c>
      <c r="C37" s="37" t="s">
        <v>682</v>
      </c>
      <c r="D37" s="37" t="s">
        <v>675</v>
      </c>
      <c r="E37" s="37" t="s">
        <v>674</v>
      </c>
      <c r="F37" s="37" t="s">
        <v>674</v>
      </c>
      <c r="G37" s="37" t="s">
        <v>674</v>
      </c>
      <c r="H37" s="37" t="s">
        <v>676</v>
      </c>
      <c r="I37" s="37" t="s">
        <v>674</v>
      </c>
      <c r="J37" s="37" t="s">
        <v>674</v>
      </c>
      <c r="K37" s="37" t="s">
        <v>674</v>
      </c>
      <c r="L37" s="37" t="s">
        <v>674</v>
      </c>
      <c r="M37" s="36" t="s">
        <v>674</v>
      </c>
    </row>
    <row r="38" spans="1:13" x14ac:dyDescent="0.35">
      <c r="A38" s="2" t="s">
        <v>486</v>
      </c>
      <c r="B38" s="2" t="s">
        <v>683</v>
      </c>
      <c r="C38" s="37" t="s">
        <v>682</v>
      </c>
      <c r="D38" s="37" t="s">
        <v>675</v>
      </c>
      <c r="E38" s="37" t="s">
        <v>674</v>
      </c>
      <c r="F38" s="37" t="s">
        <v>675</v>
      </c>
      <c r="G38" s="37" t="s">
        <v>674</v>
      </c>
      <c r="H38" s="37" t="s">
        <v>676</v>
      </c>
      <c r="I38" s="37" t="s">
        <v>674</v>
      </c>
      <c r="J38" s="37" t="s">
        <v>674</v>
      </c>
      <c r="K38" s="37" t="s">
        <v>674</v>
      </c>
      <c r="L38" s="37" t="s">
        <v>675</v>
      </c>
      <c r="M38" s="36" t="s">
        <v>675</v>
      </c>
    </row>
    <row r="39" spans="1:13" x14ac:dyDescent="0.35">
      <c r="A39" s="2" t="s">
        <v>485</v>
      </c>
      <c r="B39" s="3" t="s">
        <v>681</v>
      </c>
      <c r="C39" s="37" t="s">
        <v>677</v>
      </c>
      <c r="D39" s="37" t="s">
        <v>675</v>
      </c>
      <c r="E39" s="37" t="s">
        <v>674</v>
      </c>
      <c r="F39" s="37" t="s">
        <v>679</v>
      </c>
      <c r="G39" s="37" t="s">
        <v>674</v>
      </c>
      <c r="H39" s="37" t="s">
        <v>676</v>
      </c>
      <c r="I39" s="37" t="s">
        <v>674</v>
      </c>
      <c r="J39" s="37" t="s">
        <v>674</v>
      </c>
      <c r="K39" s="37" t="s">
        <v>674</v>
      </c>
      <c r="L39" s="37" t="s">
        <v>674</v>
      </c>
      <c r="M39" s="36" t="s">
        <v>674</v>
      </c>
    </row>
    <row r="40" spans="1:13" x14ac:dyDescent="0.35">
      <c r="A40" s="3" t="s">
        <v>484</v>
      </c>
      <c r="B40" s="3" t="s">
        <v>680</v>
      </c>
      <c r="C40" s="37" t="s">
        <v>677</v>
      </c>
      <c r="D40" s="37" t="s">
        <v>674</v>
      </c>
      <c r="E40" s="37" t="s">
        <v>674</v>
      </c>
      <c r="F40" s="37" t="s">
        <v>674</v>
      </c>
      <c r="G40" s="37" t="s">
        <v>674</v>
      </c>
      <c r="H40" s="37" t="s">
        <v>674</v>
      </c>
      <c r="I40" s="37" t="s">
        <v>674</v>
      </c>
      <c r="J40" s="37" t="s">
        <v>674</v>
      </c>
      <c r="K40" s="37" t="s">
        <v>674</v>
      </c>
      <c r="L40" s="37" t="s">
        <v>674</v>
      </c>
      <c r="M40" s="36" t="s">
        <v>674</v>
      </c>
    </row>
    <row r="41" spans="1:13" x14ac:dyDescent="0.35">
      <c r="A41" s="3" t="s">
        <v>483</v>
      </c>
      <c r="B41" s="2" t="s">
        <v>678</v>
      </c>
      <c r="C41" s="37" t="s">
        <v>677</v>
      </c>
      <c r="D41" s="37" t="s">
        <v>675</v>
      </c>
      <c r="E41" s="37" t="s">
        <v>674</v>
      </c>
      <c r="F41" s="37" t="s">
        <v>679</v>
      </c>
      <c r="G41" s="37" t="s">
        <v>674</v>
      </c>
      <c r="H41" s="37" t="s">
        <v>676</v>
      </c>
      <c r="I41" s="37" t="s">
        <v>674</v>
      </c>
      <c r="J41" s="37" t="s">
        <v>674</v>
      </c>
      <c r="K41" s="37" t="s">
        <v>674</v>
      </c>
      <c r="L41" s="37" t="s">
        <v>674</v>
      </c>
      <c r="M41" s="36" t="s">
        <v>674</v>
      </c>
    </row>
    <row r="42" spans="1:13" x14ac:dyDescent="0.35">
      <c r="A42" s="3" t="s">
        <v>482</v>
      </c>
      <c r="B42" s="2" t="s">
        <v>678</v>
      </c>
      <c r="C42" s="37" t="s">
        <v>677</v>
      </c>
      <c r="D42" s="37" t="s">
        <v>674</v>
      </c>
      <c r="E42" s="37" t="s">
        <v>674</v>
      </c>
      <c r="F42" s="37" t="s">
        <v>674</v>
      </c>
      <c r="G42" s="37" t="s">
        <v>675</v>
      </c>
      <c r="H42" s="37" t="s">
        <v>676</v>
      </c>
      <c r="I42" s="37" t="s">
        <v>674</v>
      </c>
      <c r="J42" s="37" t="s">
        <v>674</v>
      </c>
      <c r="K42" s="37" t="s">
        <v>674</v>
      </c>
      <c r="L42" s="37" t="s">
        <v>674</v>
      </c>
      <c r="M42" s="36" t="s">
        <v>674</v>
      </c>
    </row>
    <row r="43" spans="1:13" x14ac:dyDescent="0.35">
      <c r="A43" s="3" t="s">
        <v>481</v>
      </c>
      <c r="B43" s="2" t="s">
        <v>678</v>
      </c>
      <c r="C43" s="37" t="s">
        <v>677</v>
      </c>
      <c r="D43" s="37" t="s">
        <v>675</v>
      </c>
      <c r="E43" s="37" t="s">
        <v>675</v>
      </c>
      <c r="F43" s="37" t="s">
        <v>675</v>
      </c>
      <c r="G43" s="37" t="s">
        <v>674</v>
      </c>
      <c r="H43" s="37" t="s">
        <v>676</v>
      </c>
      <c r="I43" s="37" t="s">
        <v>674</v>
      </c>
      <c r="J43" s="37" t="s">
        <v>674</v>
      </c>
      <c r="K43" s="37" t="s">
        <v>674</v>
      </c>
      <c r="L43" s="37" t="s">
        <v>675</v>
      </c>
      <c r="M43" s="36" t="s">
        <v>674</v>
      </c>
    </row>
    <row r="45" spans="1:13" x14ac:dyDescent="0.35">
      <c r="A45" s="34" t="s">
        <v>673</v>
      </c>
    </row>
  </sheetData>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workbookViewId="0"/>
  </sheetViews>
  <sheetFormatPr defaultColWidth="9.1796875" defaultRowHeight="14.5" x14ac:dyDescent="0.35"/>
  <cols>
    <col min="1" max="1" width="10.6328125" style="6" customWidth="1"/>
    <col min="2" max="2" width="12.08984375" style="6" bestFit="1" customWidth="1"/>
    <col min="3" max="3" width="9.81640625" style="6" bestFit="1" customWidth="1"/>
    <col min="4" max="4" width="18.7265625" style="6" bestFit="1" customWidth="1"/>
    <col min="5" max="5" width="15.54296875" style="6" bestFit="1" customWidth="1"/>
    <col min="6" max="6" width="7.26953125" style="6" customWidth="1"/>
    <col min="7" max="7" width="34.453125" style="6" bestFit="1" customWidth="1"/>
    <col min="8" max="8" width="20.90625" style="6" bestFit="1" customWidth="1"/>
    <col min="9" max="9" width="13.90625" style="6" bestFit="1" customWidth="1"/>
    <col min="10" max="10" width="14.36328125" style="6" bestFit="1" customWidth="1"/>
    <col min="11" max="11" width="14.36328125" style="6" customWidth="1"/>
    <col min="12" max="12" width="23.36328125" style="6" bestFit="1" customWidth="1"/>
    <col min="13" max="16384" width="9.1796875" style="6"/>
  </cols>
  <sheetData>
    <row r="1" spans="1:24" ht="15.5" x14ac:dyDescent="0.35">
      <c r="A1" s="5" t="s">
        <v>585</v>
      </c>
    </row>
    <row r="3" spans="1:24" ht="28.5" customHeight="1" x14ac:dyDescent="0.35">
      <c r="A3" s="4" t="s">
        <v>521</v>
      </c>
      <c r="B3" s="17" t="s">
        <v>584</v>
      </c>
      <c r="C3" s="17" t="s">
        <v>583</v>
      </c>
      <c r="D3" s="17" t="s">
        <v>582</v>
      </c>
      <c r="E3" s="17" t="s">
        <v>581</v>
      </c>
      <c r="F3" s="17" t="s">
        <v>580</v>
      </c>
      <c r="G3" s="17" t="s">
        <v>579</v>
      </c>
      <c r="H3" s="17" t="s">
        <v>578</v>
      </c>
      <c r="I3" s="17" t="s">
        <v>577</v>
      </c>
      <c r="J3" s="17" t="s">
        <v>576</v>
      </c>
      <c r="K3" s="18" t="s">
        <v>575</v>
      </c>
      <c r="L3" s="17" t="s">
        <v>574</v>
      </c>
    </row>
    <row r="4" spans="1:24" x14ac:dyDescent="0.35">
      <c r="A4" s="2" t="s">
        <v>520</v>
      </c>
      <c r="B4" s="12" t="s">
        <v>556</v>
      </c>
      <c r="C4" s="12">
        <v>140453136</v>
      </c>
      <c r="D4" s="12" t="s">
        <v>527</v>
      </c>
      <c r="E4" s="12" t="s">
        <v>528</v>
      </c>
      <c r="F4" s="7" t="s">
        <v>42</v>
      </c>
      <c r="G4" s="12" t="s">
        <v>571</v>
      </c>
      <c r="H4" s="7" t="s">
        <v>570</v>
      </c>
      <c r="I4" s="12" t="str">
        <f>"NM_004333"</f>
        <v>NM_004333</v>
      </c>
      <c r="J4" s="12">
        <v>716</v>
      </c>
      <c r="K4" s="13">
        <v>0.27</v>
      </c>
      <c r="L4" s="12" t="s">
        <v>530</v>
      </c>
    </row>
    <row r="5" spans="1:24" x14ac:dyDescent="0.35">
      <c r="A5" s="3" t="s">
        <v>519</v>
      </c>
      <c r="B5" s="12" t="s">
        <v>556</v>
      </c>
      <c r="C5" s="12">
        <v>140453136</v>
      </c>
      <c r="D5" s="12" t="s">
        <v>527</v>
      </c>
      <c r="E5" s="12" t="s">
        <v>528</v>
      </c>
      <c r="F5" s="7" t="s">
        <v>42</v>
      </c>
      <c r="G5" s="12" t="s">
        <v>571</v>
      </c>
      <c r="H5" s="7" t="s">
        <v>570</v>
      </c>
      <c r="I5" s="12" t="str">
        <f>"NM_004333"</f>
        <v>NM_004333</v>
      </c>
      <c r="J5" s="12">
        <v>729</v>
      </c>
      <c r="K5" s="13">
        <v>0.2</v>
      </c>
      <c r="L5" s="12" t="s">
        <v>530</v>
      </c>
    </row>
    <row r="6" spans="1:24" x14ac:dyDescent="0.35">
      <c r="A6" s="66" t="s">
        <v>518</v>
      </c>
      <c r="B6" s="10" t="s">
        <v>556</v>
      </c>
      <c r="C6" s="10">
        <v>140453136</v>
      </c>
      <c r="D6" s="10" t="s">
        <v>527</v>
      </c>
      <c r="E6" s="10" t="s">
        <v>528</v>
      </c>
      <c r="F6" s="8" t="s">
        <v>42</v>
      </c>
      <c r="G6" s="10" t="s">
        <v>571</v>
      </c>
      <c r="H6" s="8" t="s">
        <v>570</v>
      </c>
      <c r="I6" s="10" t="str">
        <f>"NM_004333"</f>
        <v>NM_004333</v>
      </c>
      <c r="J6" s="10">
        <v>710</v>
      </c>
      <c r="K6" s="11">
        <v>0.3</v>
      </c>
      <c r="L6" s="10" t="s">
        <v>530</v>
      </c>
    </row>
    <row r="7" spans="1:24" x14ac:dyDescent="0.35">
      <c r="A7" s="67"/>
      <c r="B7" s="14" t="s">
        <v>529</v>
      </c>
      <c r="C7" s="10">
        <v>89711899</v>
      </c>
      <c r="D7" s="14" t="s">
        <v>540</v>
      </c>
      <c r="E7" s="14" t="s">
        <v>528</v>
      </c>
      <c r="F7" s="8" t="s">
        <v>347</v>
      </c>
      <c r="G7" s="10" t="s">
        <v>573</v>
      </c>
      <c r="H7" s="8" t="s">
        <v>572</v>
      </c>
      <c r="I7" s="14" t="str">
        <f>"NM_000314"</f>
        <v>NM_000314</v>
      </c>
      <c r="J7" s="10">
        <v>437</v>
      </c>
      <c r="K7" s="11">
        <v>0.03</v>
      </c>
      <c r="L7" s="10" t="s">
        <v>530</v>
      </c>
    </row>
    <row r="8" spans="1:24" x14ac:dyDescent="0.35">
      <c r="A8" s="2" t="s">
        <v>517</v>
      </c>
      <c r="B8" s="12" t="s">
        <v>556</v>
      </c>
      <c r="C8" s="12">
        <v>140453136</v>
      </c>
      <c r="D8" s="12" t="s">
        <v>527</v>
      </c>
      <c r="E8" s="12" t="s">
        <v>528</v>
      </c>
      <c r="F8" s="7" t="s">
        <v>42</v>
      </c>
      <c r="G8" s="12" t="s">
        <v>571</v>
      </c>
      <c r="H8" s="7" t="s">
        <v>570</v>
      </c>
      <c r="I8" s="12" t="str">
        <f t="shared" ref="I8:I23" si="0">"NM_004333"</f>
        <v>NM_004333</v>
      </c>
      <c r="J8" s="12">
        <v>352</v>
      </c>
      <c r="K8" s="13">
        <v>0.12</v>
      </c>
      <c r="L8" s="12" t="s">
        <v>530</v>
      </c>
    </row>
    <row r="9" spans="1:24" x14ac:dyDescent="0.35">
      <c r="A9" s="3" t="s">
        <v>516</v>
      </c>
      <c r="B9" s="12" t="s">
        <v>556</v>
      </c>
      <c r="C9" s="12">
        <v>140453136</v>
      </c>
      <c r="D9" s="12" t="s">
        <v>527</v>
      </c>
      <c r="E9" s="12" t="s">
        <v>528</v>
      </c>
      <c r="F9" s="7" t="s">
        <v>42</v>
      </c>
      <c r="G9" s="12" t="s">
        <v>571</v>
      </c>
      <c r="H9" s="7" t="s">
        <v>570</v>
      </c>
      <c r="I9" s="12" t="str">
        <f t="shared" si="0"/>
        <v>NM_004333</v>
      </c>
      <c r="J9" s="12">
        <v>881</v>
      </c>
      <c r="K9" s="13">
        <v>0.26</v>
      </c>
      <c r="L9" s="12" t="s">
        <v>530</v>
      </c>
    </row>
    <row r="10" spans="1:24" x14ac:dyDescent="0.35">
      <c r="A10" s="3" t="s">
        <v>515</v>
      </c>
      <c r="B10" s="12" t="s">
        <v>556</v>
      </c>
      <c r="C10" s="12">
        <v>140453136</v>
      </c>
      <c r="D10" s="12" t="s">
        <v>527</v>
      </c>
      <c r="E10" s="12" t="s">
        <v>528</v>
      </c>
      <c r="F10" s="7" t="s">
        <v>42</v>
      </c>
      <c r="G10" s="12" t="s">
        <v>571</v>
      </c>
      <c r="H10" s="7" t="s">
        <v>570</v>
      </c>
      <c r="I10" s="12" t="str">
        <f t="shared" si="0"/>
        <v>NM_004333</v>
      </c>
      <c r="J10" s="12">
        <v>684</v>
      </c>
      <c r="K10" s="13">
        <v>0.05</v>
      </c>
      <c r="L10" s="12" t="s">
        <v>530</v>
      </c>
    </row>
    <row r="11" spans="1:24" x14ac:dyDescent="0.35">
      <c r="A11" s="3" t="s">
        <v>514</v>
      </c>
      <c r="B11" s="12" t="s">
        <v>556</v>
      </c>
      <c r="C11" s="12">
        <v>140453136</v>
      </c>
      <c r="D11" s="12" t="s">
        <v>527</v>
      </c>
      <c r="E11" s="12" t="s">
        <v>528</v>
      </c>
      <c r="F11" s="7" t="s">
        <v>42</v>
      </c>
      <c r="G11" s="12" t="s">
        <v>571</v>
      </c>
      <c r="H11" s="7" t="s">
        <v>570</v>
      </c>
      <c r="I11" s="12" t="str">
        <f t="shared" si="0"/>
        <v>NM_004333</v>
      </c>
      <c r="J11" s="12">
        <v>648</v>
      </c>
      <c r="K11" s="13">
        <v>0.21</v>
      </c>
      <c r="L11" s="12" t="s">
        <v>530</v>
      </c>
    </row>
    <row r="12" spans="1:24" s="16" customFormat="1" x14ac:dyDescent="0.35">
      <c r="A12" s="3" t="s">
        <v>513</v>
      </c>
      <c r="B12" s="12" t="s">
        <v>556</v>
      </c>
      <c r="C12" s="12">
        <v>140453136</v>
      </c>
      <c r="D12" s="12" t="s">
        <v>527</v>
      </c>
      <c r="E12" s="12" t="s">
        <v>528</v>
      </c>
      <c r="F12" s="7" t="s">
        <v>42</v>
      </c>
      <c r="G12" s="12" t="s">
        <v>571</v>
      </c>
      <c r="H12" s="7" t="s">
        <v>570</v>
      </c>
      <c r="I12" s="12" t="str">
        <f t="shared" si="0"/>
        <v>NM_004333</v>
      </c>
      <c r="J12" s="12">
        <v>559</v>
      </c>
      <c r="K12" s="13">
        <v>0.44</v>
      </c>
      <c r="L12" s="12" t="s">
        <v>530</v>
      </c>
      <c r="P12" s="16" t="str">
        <f>""</f>
        <v/>
      </c>
      <c r="Q12" s="16" t="str">
        <f>""</f>
        <v/>
      </c>
      <c r="R12" s="16" t="str">
        <f>""</f>
        <v/>
      </c>
      <c r="T12" s="16" t="str">
        <f>""</f>
        <v/>
      </c>
      <c r="U12" s="16" t="str">
        <f>""</f>
        <v/>
      </c>
      <c r="X12" s="16" t="str">
        <f>""</f>
        <v/>
      </c>
    </row>
    <row r="13" spans="1:24" x14ac:dyDescent="0.35">
      <c r="A13" s="2" t="s">
        <v>512</v>
      </c>
      <c r="B13" s="12" t="s">
        <v>556</v>
      </c>
      <c r="C13" s="12">
        <v>140453136</v>
      </c>
      <c r="D13" s="12" t="s">
        <v>527</v>
      </c>
      <c r="E13" s="12" t="s">
        <v>528</v>
      </c>
      <c r="F13" s="7" t="s">
        <v>42</v>
      </c>
      <c r="G13" s="12" t="s">
        <v>571</v>
      </c>
      <c r="H13" s="7" t="s">
        <v>570</v>
      </c>
      <c r="I13" s="12" t="str">
        <f t="shared" si="0"/>
        <v>NM_004333</v>
      </c>
      <c r="J13" s="12">
        <v>505</v>
      </c>
      <c r="K13" s="13">
        <v>0.3</v>
      </c>
      <c r="L13" s="12" t="s">
        <v>530</v>
      </c>
    </row>
    <row r="14" spans="1:24" x14ac:dyDescent="0.35">
      <c r="A14" s="2" t="s">
        <v>511</v>
      </c>
      <c r="B14" s="12" t="s">
        <v>556</v>
      </c>
      <c r="C14" s="12">
        <v>140453136</v>
      </c>
      <c r="D14" s="12" t="s">
        <v>527</v>
      </c>
      <c r="E14" s="12" t="s">
        <v>528</v>
      </c>
      <c r="F14" s="7" t="s">
        <v>42</v>
      </c>
      <c r="G14" s="12" t="s">
        <v>571</v>
      </c>
      <c r="H14" s="7" t="s">
        <v>570</v>
      </c>
      <c r="I14" s="12" t="str">
        <f t="shared" si="0"/>
        <v>NM_004333</v>
      </c>
      <c r="J14" s="12">
        <v>370</v>
      </c>
      <c r="K14" s="13">
        <v>0.06</v>
      </c>
      <c r="L14" s="12" t="s">
        <v>530</v>
      </c>
    </row>
    <row r="15" spans="1:24" x14ac:dyDescent="0.35">
      <c r="A15" s="2" t="s">
        <v>510</v>
      </c>
      <c r="B15" s="12" t="s">
        <v>556</v>
      </c>
      <c r="C15" s="12">
        <v>140453136</v>
      </c>
      <c r="D15" s="12" t="s">
        <v>527</v>
      </c>
      <c r="E15" s="12" t="s">
        <v>528</v>
      </c>
      <c r="F15" s="7" t="s">
        <v>42</v>
      </c>
      <c r="G15" s="12" t="s">
        <v>571</v>
      </c>
      <c r="H15" s="7" t="s">
        <v>570</v>
      </c>
      <c r="I15" s="12" t="str">
        <f t="shared" si="0"/>
        <v>NM_004333</v>
      </c>
      <c r="J15" s="12">
        <v>796</v>
      </c>
      <c r="K15" s="12" t="str">
        <f>"24%"</f>
        <v>24%</v>
      </c>
      <c r="L15" s="12" t="s">
        <v>530</v>
      </c>
    </row>
    <row r="16" spans="1:24" x14ac:dyDescent="0.35">
      <c r="A16" s="2" t="s">
        <v>509</v>
      </c>
      <c r="B16" s="12" t="s">
        <v>556</v>
      </c>
      <c r="C16" s="12">
        <v>140453136</v>
      </c>
      <c r="D16" s="12" t="s">
        <v>527</v>
      </c>
      <c r="E16" s="12" t="s">
        <v>528</v>
      </c>
      <c r="F16" s="7" t="s">
        <v>42</v>
      </c>
      <c r="G16" s="12" t="s">
        <v>571</v>
      </c>
      <c r="H16" s="7" t="s">
        <v>570</v>
      </c>
      <c r="I16" s="12" t="str">
        <f t="shared" si="0"/>
        <v>NM_004333</v>
      </c>
      <c r="J16" s="12">
        <v>739</v>
      </c>
      <c r="K16" s="13">
        <v>0.21</v>
      </c>
      <c r="L16" s="12" t="s">
        <v>530</v>
      </c>
    </row>
    <row r="17" spans="1:12" x14ac:dyDescent="0.35">
      <c r="A17" s="2" t="s">
        <v>508</v>
      </c>
      <c r="B17" s="12" t="s">
        <v>556</v>
      </c>
      <c r="C17" s="12">
        <v>140453136</v>
      </c>
      <c r="D17" s="12" t="s">
        <v>527</v>
      </c>
      <c r="E17" s="12" t="s">
        <v>528</v>
      </c>
      <c r="F17" s="7" t="s">
        <v>42</v>
      </c>
      <c r="G17" s="12" t="s">
        <v>571</v>
      </c>
      <c r="H17" s="7" t="s">
        <v>570</v>
      </c>
      <c r="I17" s="12" t="str">
        <f t="shared" si="0"/>
        <v>NM_004333</v>
      </c>
      <c r="J17" s="12">
        <v>777</v>
      </c>
      <c r="K17" s="13">
        <v>0.28000000000000003</v>
      </c>
      <c r="L17" s="12" t="s">
        <v>530</v>
      </c>
    </row>
    <row r="18" spans="1:12" x14ac:dyDescent="0.35">
      <c r="A18" s="3" t="s">
        <v>507</v>
      </c>
      <c r="B18" s="12" t="s">
        <v>556</v>
      </c>
      <c r="C18" s="12">
        <v>140453136</v>
      </c>
      <c r="D18" s="12" t="s">
        <v>527</v>
      </c>
      <c r="E18" s="12" t="s">
        <v>528</v>
      </c>
      <c r="F18" s="7" t="s">
        <v>42</v>
      </c>
      <c r="G18" s="12" t="s">
        <v>571</v>
      </c>
      <c r="H18" s="7" t="s">
        <v>570</v>
      </c>
      <c r="I18" s="12" t="str">
        <f t="shared" si="0"/>
        <v>NM_004333</v>
      </c>
      <c r="J18" s="12">
        <v>638</v>
      </c>
      <c r="K18" s="13">
        <v>0.16</v>
      </c>
      <c r="L18" s="12" t="s">
        <v>530</v>
      </c>
    </row>
    <row r="19" spans="1:12" x14ac:dyDescent="0.35">
      <c r="A19" s="3" t="s">
        <v>506</v>
      </c>
      <c r="B19" s="12" t="s">
        <v>556</v>
      </c>
      <c r="C19" s="12">
        <v>140453136</v>
      </c>
      <c r="D19" s="12" t="s">
        <v>527</v>
      </c>
      <c r="E19" s="12" t="s">
        <v>528</v>
      </c>
      <c r="F19" s="7" t="s">
        <v>42</v>
      </c>
      <c r="G19" s="12" t="s">
        <v>571</v>
      </c>
      <c r="H19" s="7" t="s">
        <v>570</v>
      </c>
      <c r="I19" s="12" t="str">
        <f t="shared" si="0"/>
        <v>NM_004333</v>
      </c>
      <c r="J19" s="12">
        <v>779</v>
      </c>
      <c r="K19" s="13">
        <v>0.37</v>
      </c>
      <c r="L19" s="12" t="s">
        <v>530</v>
      </c>
    </row>
    <row r="20" spans="1:12" x14ac:dyDescent="0.35">
      <c r="A20" s="3" t="s">
        <v>505</v>
      </c>
      <c r="B20" s="12" t="s">
        <v>556</v>
      </c>
      <c r="C20" s="12">
        <v>140453136</v>
      </c>
      <c r="D20" s="12" t="s">
        <v>527</v>
      </c>
      <c r="E20" s="12" t="s">
        <v>528</v>
      </c>
      <c r="F20" s="7" t="s">
        <v>42</v>
      </c>
      <c r="G20" s="12" t="s">
        <v>571</v>
      </c>
      <c r="H20" s="7" t="s">
        <v>570</v>
      </c>
      <c r="I20" s="12" t="str">
        <f t="shared" si="0"/>
        <v>NM_004333</v>
      </c>
      <c r="J20" s="12">
        <v>744</v>
      </c>
      <c r="K20" s="13">
        <v>0.03</v>
      </c>
      <c r="L20" s="12" t="s">
        <v>530</v>
      </c>
    </row>
    <row r="21" spans="1:12" x14ac:dyDescent="0.35">
      <c r="A21" s="3" t="s">
        <v>504</v>
      </c>
      <c r="B21" s="12" t="s">
        <v>556</v>
      </c>
      <c r="C21" s="12">
        <v>140453136</v>
      </c>
      <c r="D21" s="12" t="s">
        <v>527</v>
      </c>
      <c r="E21" s="12" t="s">
        <v>528</v>
      </c>
      <c r="F21" s="7" t="s">
        <v>42</v>
      </c>
      <c r="G21" s="12" t="s">
        <v>571</v>
      </c>
      <c r="H21" s="7" t="s">
        <v>570</v>
      </c>
      <c r="I21" s="12" t="str">
        <f t="shared" si="0"/>
        <v>NM_004333</v>
      </c>
      <c r="J21" s="12">
        <v>684</v>
      </c>
      <c r="K21" s="13">
        <v>0.17</v>
      </c>
      <c r="L21" s="12" t="s">
        <v>530</v>
      </c>
    </row>
    <row r="22" spans="1:12" x14ac:dyDescent="0.35">
      <c r="A22" s="3" t="s">
        <v>503</v>
      </c>
      <c r="B22" s="12" t="s">
        <v>556</v>
      </c>
      <c r="C22" s="12">
        <v>140453136</v>
      </c>
      <c r="D22" s="12" t="s">
        <v>527</v>
      </c>
      <c r="E22" s="12" t="s">
        <v>528</v>
      </c>
      <c r="F22" s="7" t="s">
        <v>42</v>
      </c>
      <c r="G22" s="12" t="s">
        <v>571</v>
      </c>
      <c r="H22" s="7" t="s">
        <v>570</v>
      </c>
      <c r="I22" s="12" t="str">
        <f t="shared" si="0"/>
        <v>NM_004333</v>
      </c>
      <c r="J22" s="12">
        <v>425</v>
      </c>
      <c r="K22" s="13">
        <v>0.01</v>
      </c>
      <c r="L22" s="12" t="s">
        <v>530</v>
      </c>
    </row>
    <row r="23" spans="1:12" x14ac:dyDescent="0.35">
      <c r="A23" s="3" t="s">
        <v>502</v>
      </c>
      <c r="B23" s="12" t="s">
        <v>556</v>
      </c>
      <c r="C23" s="12">
        <v>140453123</v>
      </c>
      <c r="D23" s="10" t="s">
        <v>569</v>
      </c>
      <c r="E23" s="10" t="s">
        <v>568</v>
      </c>
      <c r="F23" s="7" t="s">
        <v>42</v>
      </c>
      <c r="G23" s="10" t="s">
        <v>567</v>
      </c>
      <c r="H23" s="8" t="s">
        <v>566</v>
      </c>
      <c r="I23" s="12" t="str">
        <f t="shared" si="0"/>
        <v>NM_004333</v>
      </c>
      <c r="J23" s="10">
        <v>659</v>
      </c>
      <c r="K23" s="11">
        <v>0.01</v>
      </c>
      <c r="L23" s="10" t="s">
        <v>551</v>
      </c>
    </row>
    <row r="24" spans="1:12" x14ac:dyDescent="0.35">
      <c r="A24" s="3" t="s">
        <v>501</v>
      </c>
      <c r="B24" s="12" t="s">
        <v>556</v>
      </c>
      <c r="C24" s="12">
        <v>140477788</v>
      </c>
      <c r="D24" s="12" t="s">
        <v>565</v>
      </c>
      <c r="E24" s="12" t="s">
        <v>564</v>
      </c>
      <c r="F24" s="7" t="s">
        <v>42</v>
      </c>
      <c r="G24" s="10" t="s">
        <v>563</v>
      </c>
      <c r="H24" s="8" t="s">
        <v>553</v>
      </c>
      <c r="I24" s="7" t="s">
        <v>552</v>
      </c>
      <c r="J24" s="7">
        <v>721</v>
      </c>
      <c r="K24" s="9">
        <v>0.43</v>
      </c>
      <c r="L24" s="7" t="s">
        <v>551</v>
      </c>
    </row>
    <row r="25" spans="1:12" x14ac:dyDescent="0.35">
      <c r="A25" s="2" t="s">
        <v>500</v>
      </c>
      <c r="B25" s="12" t="s">
        <v>556</v>
      </c>
      <c r="C25" s="12">
        <v>140477790</v>
      </c>
      <c r="D25" s="12" t="s">
        <v>540</v>
      </c>
      <c r="E25" s="12" t="s">
        <v>562</v>
      </c>
      <c r="F25" s="7" t="s">
        <v>42</v>
      </c>
      <c r="G25" s="8" t="s">
        <v>561</v>
      </c>
      <c r="H25" s="8" t="s">
        <v>560</v>
      </c>
      <c r="I25" s="12" t="str">
        <f>"NM_004333"</f>
        <v>NM_004333</v>
      </c>
      <c r="J25" s="7">
        <v>659</v>
      </c>
      <c r="K25" s="9">
        <v>0.19</v>
      </c>
      <c r="L25" s="8" t="s">
        <v>551</v>
      </c>
    </row>
    <row r="26" spans="1:12" x14ac:dyDescent="0.35">
      <c r="A26" s="2" t="s">
        <v>499</v>
      </c>
      <c r="B26" s="15" t="s">
        <v>556</v>
      </c>
      <c r="C26" s="12">
        <v>140477793</v>
      </c>
      <c r="D26" s="15" t="s">
        <v>534</v>
      </c>
      <c r="E26" s="15" t="s">
        <v>559</v>
      </c>
      <c r="F26" s="7" t="s">
        <v>42</v>
      </c>
      <c r="G26" s="14" t="s">
        <v>558</v>
      </c>
      <c r="H26" s="8" t="s">
        <v>557</v>
      </c>
      <c r="I26" s="7" t="s">
        <v>552</v>
      </c>
      <c r="J26" s="7">
        <v>507</v>
      </c>
      <c r="K26" s="9">
        <v>0.15</v>
      </c>
      <c r="L26" s="7" t="s">
        <v>551</v>
      </c>
    </row>
    <row r="27" spans="1:12" x14ac:dyDescent="0.35">
      <c r="A27" s="3" t="s">
        <v>498</v>
      </c>
      <c r="B27" s="12" t="s">
        <v>556</v>
      </c>
      <c r="C27" s="12">
        <v>140477789</v>
      </c>
      <c r="D27" s="12" t="s">
        <v>527</v>
      </c>
      <c r="E27" s="12" t="s">
        <v>555</v>
      </c>
      <c r="F27" s="7" t="s">
        <v>42</v>
      </c>
      <c r="G27" s="10" t="s">
        <v>554</v>
      </c>
      <c r="H27" s="8" t="s">
        <v>553</v>
      </c>
      <c r="I27" s="7" t="s">
        <v>552</v>
      </c>
      <c r="J27" s="7">
        <v>527</v>
      </c>
      <c r="K27" s="9">
        <v>0.12</v>
      </c>
      <c r="L27" s="7" t="s">
        <v>551</v>
      </c>
    </row>
    <row r="28" spans="1:12" x14ac:dyDescent="0.35">
      <c r="A28" s="2" t="s">
        <v>497</v>
      </c>
      <c r="B28" s="7" t="s">
        <v>522</v>
      </c>
      <c r="C28" s="7" t="s">
        <v>522</v>
      </c>
      <c r="D28" s="7" t="s">
        <v>522</v>
      </c>
      <c r="E28" s="7" t="s">
        <v>522</v>
      </c>
      <c r="F28" s="7" t="s">
        <v>522</v>
      </c>
      <c r="G28" s="7" t="s">
        <v>522</v>
      </c>
      <c r="H28" s="7" t="s">
        <v>522</v>
      </c>
      <c r="I28" s="7" t="s">
        <v>522</v>
      </c>
      <c r="J28" s="7" t="s">
        <v>522</v>
      </c>
      <c r="K28" s="9" t="s">
        <v>522</v>
      </c>
      <c r="L28" s="7" t="s">
        <v>522</v>
      </c>
    </row>
    <row r="29" spans="1:12" x14ac:dyDescent="0.35">
      <c r="A29" s="2" t="s">
        <v>496</v>
      </c>
      <c r="B29" s="7" t="s">
        <v>522</v>
      </c>
      <c r="C29" s="7" t="s">
        <v>522</v>
      </c>
      <c r="D29" s="7" t="s">
        <v>522</v>
      </c>
      <c r="E29" s="7" t="s">
        <v>522</v>
      </c>
      <c r="F29" s="7" t="s">
        <v>522</v>
      </c>
      <c r="G29" s="7" t="s">
        <v>522</v>
      </c>
      <c r="H29" s="7" t="s">
        <v>522</v>
      </c>
      <c r="I29" s="7" t="s">
        <v>522</v>
      </c>
      <c r="J29" s="7" t="s">
        <v>522</v>
      </c>
      <c r="K29" s="9" t="s">
        <v>522</v>
      </c>
      <c r="L29" s="7" t="s">
        <v>522</v>
      </c>
    </row>
    <row r="30" spans="1:12" x14ac:dyDescent="0.35">
      <c r="A30" s="2" t="s">
        <v>495</v>
      </c>
      <c r="B30" s="7" t="s">
        <v>522</v>
      </c>
      <c r="C30" s="7" t="s">
        <v>522</v>
      </c>
      <c r="D30" s="7" t="s">
        <v>522</v>
      </c>
      <c r="E30" s="7" t="s">
        <v>522</v>
      </c>
      <c r="F30" s="7" t="s">
        <v>522</v>
      </c>
      <c r="G30" s="7" t="s">
        <v>522</v>
      </c>
      <c r="H30" s="7" t="s">
        <v>522</v>
      </c>
      <c r="I30" s="7" t="s">
        <v>522</v>
      </c>
      <c r="J30" s="7" t="s">
        <v>522</v>
      </c>
      <c r="K30" s="9" t="s">
        <v>522</v>
      </c>
      <c r="L30" s="7" t="s">
        <v>522</v>
      </c>
    </row>
    <row r="31" spans="1:12" x14ac:dyDescent="0.35">
      <c r="A31" s="2" t="s">
        <v>494</v>
      </c>
      <c r="B31" s="7" t="s">
        <v>522</v>
      </c>
      <c r="C31" s="7" t="s">
        <v>522</v>
      </c>
      <c r="D31" s="7" t="s">
        <v>522</v>
      </c>
      <c r="E31" s="7" t="s">
        <v>522</v>
      </c>
      <c r="F31" s="7" t="s">
        <v>522</v>
      </c>
      <c r="G31" s="7" t="s">
        <v>522</v>
      </c>
      <c r="H31" s="7" t="s">
        <v>522</v>
      </c>
      <c r="I31" s="7" t="s">
        <v>522</v>
      </c>
      <c r="J31" s="7" t="s">
        <v>522</v>
      </c>
      <c r="K31" s="9" t="s">
        <v>522</v>
      </c>
      <c r="L31" s="7" t="s">
        <v>522</v>
      </c>
    </row>
    <row r="32" spans="1:12" x14ac:dyDescent="0.35">
      <c r="A32" s="3" t="s">
        <v>493</v>
      </c>
      <c r="B32" s="7" t="s">
        <v>522</v>
      </c>
      <c r="C32" s="7" t="s">
        <v>522</v>
      </c>
      <c r="D32" s="7" t="s">
        <v>522</v>
      </c>
      <c r="E32" s="7" t="s">
        <v>522</v>
      </c>
      <c r="F32" s="7" t="s">
        <v>522</v>
      </c>
      <c r="G32" s="7" t="s">
        <v>522</v>
      </c>
      <c r="H32" s="7" t="s">
        <v>522</v>
      </c>
      <c r="I32" s="7" t="s">
        <v>522</v>
      </c>
      <c r="J32" s="7" t="s">
        <v>522</v>
      </c>
      <c r="K32" s="9" t="s">
        <v>522</v>
      </c>
      <c r="L32" s="7" t="s">
        <v>522</v>
      </c>
    </row>
    <row r="33" spans="1:12" x14ac:dyDescent="0.35">
      <c r="A33" s="3" t="s">
        <v>492</v>
      </c>
      <c r="B33" s="12" t="s">
        <v>548</v>
      </c>
      <c r="C33" s="12">
        <v>25380277</v>
      </c>
      <c r="D33" s="12" t="s">
        <v>547</v>
      </c>
      <c r="E33" s="12" t="s">
        <v>550</v>
      </c>
      <c r="F33" s="7" t="s">
        <v>239</v>
      </c>
      <c r="G33" s="7" t="s">
        <v>549</v>
      </c>
      <c r="H33" s="8" t="s">
        <v>544</v>
      </c>
      <c r="I33" s="12" t="str">
        <f>"NM_004985"</f>
        <v>NM_004985</v>
      </c>
      <c r="J33" s="12">
        <v>503</v>
      </c>
      <c r="K33" s="12" t="str">
        <f>"29%"</f>
        <v>29%</v>
      </c>
      <c r="L33" s="12" t="s">
        <v>543</v>
      </c>
    </row>
    <row r="34" spans="1:12" x14ac:dyDescent="0.35">
      <c r="A34" s="3" t="s">
        <v>491</v>
      </c>
      <c r="B34" s="12" t="s">
        <v>548</v>
      </c>
      <c r="C34" s="12">
        <v>25380277</v>
      </c>
      <c r="D34" s="12" t="s">
        <v>547</v>
      </c>
      <c r="E34" s="12" t="s">
        <v>546</v>
      </c>
      <c r="F34" s="7" t="s">
        <v>239</v>
      </c>
      <c r="G34" s="7" t="s">
        <v>545</v>
      </c>
      <c r="H34" s="8" t="s">
        <v>544</v>
      </c>
      <c r="I34" s="12" t="str">
        <f>"NM_004985"</f>
        <v>NM_004985</v>
      </c>
      <c r="J34" s="12">
        <v>565</v>
      </c>
      <c r="K34" s="13">
        <v>0.2</v>
      </c>
      <c r="L34" s="12" t="s">
        <v>543</v>
      </c>
    </row>
    <row r="35" spans="1:12" x14ac:dyDescent="0.35">
      <c r="A35" s="2" t="s">
        <v>490</v>
      </c>
      <c r="B35" s="12" t="s">
        <v>542</v>
      </c>
      <c r="C35" s="12">
        <v>29546035</v>
      </c>
      <c r="D35" s="12" t="s">
        <v>541</v>
      </c>
      <c r="E35" s="12" t="s">
        <v>540</v>
      </c>
      <c r="F35" s="7" t="s">
        <v>287</v>
      </c>
      <c r="G35" s="8" t="s">
        <v>539</v>
      </c>
      <c r="H35" s="7" t="s">
        <v>538</v>
      </c>
      <c r="I35" s="7" t="s">
        <v>537</v>
      </c>
      <c r="J35" s="12">
        <v>865</v>
      </c>
      <c r="K35" s="12" t="str">
        <f>"83%"</f>
        <v>83%</v>
      </c>
      <c r="L35" s="7" t="s">
        <v>536</v>
      </c>
    </row>
    <row r="36" spans="1:12" x14ac:dyDescent="0.35">
      <c r="A36" s="3" t="s">
        <v>489</v>
      </c>
      <c r="B36" s="7" t="s">
        <v>522</v>
      </c>
      <c r="C36" s="7" t="s">
        <v>522</v>
      </c>
      <c r="D36" s="7" t="s">
        <v>522</v>
      </c>
      <c r="E36" s="7" t="s">
        <v>522</v>
      </c>
      <c r="F36" s="7" t="s">
        <v>522</v>
      </c>
      <c r="G36" s="7" t="s">
        <v>522</v>
      </c>
      <c r="H36" s="7" t="s">
        <v>522</v>
      </c>
      <c r="I36" s="7" t="s">
        <v>522</v>
      </c>
      <c r="J36" s="7" t="s">
        <v>522</v>
      </c>
      <c r="K36" s="9" t="s">
        <v>522</v>
      </c>
      <c r="L36" s="7" t="s">
        <v>522</v>
      </c>
    </row>
    <row r="37" spans="1:12" x14ac:dyDescent="0.35">
      <c r="A37" s="3" t="s">
        <v>488</v>
      </c>
      <c r="B37" s="12" t="s">
        <v>535</v>
      </c>
      <c r="C37" s="10">
        <v>38274849</v>
      </c>
      <c r="D37" s="10" t="s">
        <v>534</v>
      </c>
      <c r="E37" s="10" t="s">
        <v>528</v>
      </c>
      <c r="F37" s="8" t="s">
        <v>159</v>
      </c>
      <c r="G37" s="8" t="s">
        <v>533</v>
      </c>
      <c r="H37" s="10" t="s">
        <v>532</v>
      </c>
      <c r="I37" s="12" t="s">
        <v>531</v>
      </c>
      <c r="J37" s="12">
        <v>506</v>
      </c>
      <c r="K37" s="13">
        <v>0.03</v>
      </c>
      <c r="L37" s="12" t="s">
        <v>530</v>
      </c>
    </row>
    <row r="38" spans="1:12" x14ac:dyDescent="0.35">
      <c r="A38" s="2" t="s">
        <v>487</v>
      </c>
      <c r="B38" s="7" t="s">
        <v>522</v>
      </c>
      <c r="C38" s="7" t="s">
        <v>522</v>
      </c>
      <c r="D38" s="7" t="s">
        <v>522</v>
      </c>
      <c r="E38" s="7" t="s">
        <v>522</v>
      </c>
      <c r="F38" s="7" t="s">
        <v>522</v>
      </c>
      <c r="G38" s="7" t="s">
        <v>522</v>
      </c>
      <c r="H38" s="7" t="s">
        <v>522</v>
      </c>
      <c r="I38" s="7" t="s">
        <v>522</v>
      </c>
      <c r="J38" s="7" t="s">
        <v>522</v>
      </c>
      <c r="K38" s="9" t="s">
        <v>522</v>
      </c>
      <c r="L38" s="7" t="s">
        <v>522</v>
      </c>
    </row>
    <row r="39" spans="1:12" x14ac:dyDescent="0.35">
      <c r="A39" s="2" t="s">
        <v>486</v>
      </c>
      <c r="B39" s="7" t="s">
        <v>522</v>
      </c>
      <c r="C39" s="7" t="s">
        <v>522</v>
      </c>
      <c r="D39" s="7" t="s">
        <v>522</v>
      </c>
      <c r="E39" s="7" t="s">
        <v>522</v>
      </c>
      <c r="F39" s="7" t="s">
        <v>522</v>
      </c>
      <c r="G39" s="7" t="s">
        <v>522</v>
      </c>
      <c r="H39" s="7" t="s">
        <v>522</v>
      </c>
      <c r="I39" s="7" t="s">
        <v>522</v>
      </c>
      <c r="J39" s="7" t="s">
        <v>522</v>
      </c>
      <c r="K39" s="9" t="s">
        <v>522</v>
      </c>
      <c r="L39" s="7" t="s">
        <v>522</v>
      </c>
    </row>
    <row r="40" spans="1:12" x14ac:dyDescent="0.35">
      <c r="A40" s="2" t="s">
        <v>485</v>
      </c>
      <c r="B40" s="10" t="s">
        <v>529</v>
      </c>
      <c r="C40" s="10">
        <v>123243319</v>
      </c>
      <c r="D40" s="10" t="s">
        <v>528</v>
      </c>
      <c r="E40" s="10" t="s">
        <v>527</v>
      </c>
      <c r="F40" s="8" t="s">
        <v>160</v>
      </c>
      <c r="G40" s="8" t="s">
        <v>526</v>
      </c>
      <c r="H40" s="10" t="s">
        <v>525</v>
      </c>
      <c r="I40" s="10" t="s">
        <v>524</v>
      </c>
      <c r="J40" s="10">
        <v>163</v>
      </c>
      <c r="K40" s="11">
        <v>0.04</v>
      </c>
      <c r="L40" s="10" t="s">
        <v>523</v>
      </c>
    </row>
    <row r="41" spans="1:12" x14ac:dyDescent="0.35">
      <c r="A41" s="3" t="s">
        <v>484</v>
      </c>
      <c r="B41" s="7" t="s">
        <v>522</v>
      </c>
      <c r="C41" s="7" t="s">
        <v>522</v>
      </c>
      <c r="D41" s="7" t="s">
        <v>522</v>
      </c>
      <c r="E41" s="7" t="s">
        <v>522</v>
      </c>
      <c r="F41" s="7" t="s">
        <v>522</v>
      </c>
      <c r="G41" s="7" t="s">
        <v>522</v>
      </c>
      <c r="H41" s="7" t="s">
        <v>522</v>
      </c>
      <c r="I41" s="7" t="s">
        <v>522</v>
      </c>
      <c r="J41" s="7" t="s">
        <v>522</v>
      </c>
      <c r="K41" s="9" t="s">
        <v>522</v>
      </c>
      <c r="L41" s="7" t="s">
        <v>522</v>
      </c>
    </row>
    <row r="42" spans="1:12" x14ac:dyDescent="0.35">
      <c r="A42" s="3" t="s">
        <v>483</v>
      </c>
      <c r="B42" s="8" t="s">
        <v>522</v>
      </c>
      <c r="C42" s="7" t="s">
        <v>522</v>
      </c>
      <c r="D42" s="7" t="s">
        <v>522</v>
      </c>
      <c r="E42" s="7" t="s">
        <v>522</v>
      </c>
      <c r="F42" s="7" t="s">
        <v>522</v>
      </c>
      <c r="G42" s="7" t="s">
        <v>522</v>
      </c>
      <c r="H42" s="7" t="s">
        <v>522</v>
      </c>
      <c r="I42" s="7" t="s">
        <v>522</v>
      </c>
      <c r="J42" s="7" t="s">
        <v>522</v>
      </c>
      <c r="K42" s="7" t="s">
        <v>522</v>
      </c>
      <c r="L42" s="7" t="s">
        <v>522</v>
      </c>
    </row>
    <row r="43" spans="1:12" x14ac:dyDescent="0.35">
      <c r="A43" s="3" t="s">
        <v>482</v>
      </c>
      <c r="B43" s="8" t="s">
        <v>522</v>
      </c>
      <c r="C43" s="7" t="s">
        <v>522</v>
      </c>
      <c r="D43" s="7" t="s">
        <v>522</v>
      </c>
      <c r="E43" s="7" t="s">
        <v>522</v>
      </c>
      <c r="F43" s="7" t="s">
        <v>522</v>
      </c>
      <c r="G43" s="7" t="s">
        <v>522</v>
      </c>
      <c r="H43" s="7" t="s">
        <v>522</v>
      </c>
      <c r="I43" s="7" t="s">
        <v>522</v>
      </c>
      <c r="J43" s="7" t="s">
        <v>522</v>
      </c>
      <c r="K43" s="7" t="s">
        <v>522</v>
      </c>
      <c r="L43" s="7" t="s">
        <v>522</v>
      </c>
    </row>
    <row r="44" spans="1:12" x14ac:dyDescent="0.35">
      <c r="A44" s="3" t="s">
        <v>481</v>
      </c>
      <c r="B44" s="8" t="s">
        <v>522</v>
      </c>
      <c r="C44" s="7" t="s">
        <v>522</v>
      </c>
      <c r="D44" s="7" t="s">
        <v>522</v>
      </c>
      <c r="E44" s="7" t="s">
        <v>522</v>
      </c>
      <c r="F44" s="7" t="s">
        <v>522</v>
      </c>
      <c r="G44" s="7" t="s">
        <v>522</v>
      </c>
      <c r="H44" s="7" t="s">
        <v>522</v>
      </c>
      <c r="I44" s="7" t="s">
        <v>522</v>
      </c>
      <c r="J44" s="7" t="s">
        <v>522</v>
      </c>
      <c r="K44" s="7" t="s">
        <v>522</v>
      </c>
      <c r="L44" s="7" t="s">
        <v>522</v>
      </c>
    </row>
  </sheetData>
  <mergeCells count="1">
    <mergeCell ref="A6:A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workbookViewId="0"/>
  </sheetViews>
  <sheetFormatPr defaultColWidth="9.1796875" defaultRowHeight="14.5" x14ac:dyDescent="0.35"/>
  <cols>
    <col min="1" max="1" width="9.453125" style="6" customWidth="1"/>
    <col min="2" max="2" width="15.54296875" style="6" bestFit="1" customWidth="1"/>
    <col min="3" max="3" width="10.453125" style="6" bestFit="1" customWidth="1"/>
    <col min="4" max="4" width="9.453125" style="6" bestFit="1" customWidth="1"/>
    <col min="5" max="5" width="12.08984375" style="6" bestFit="1" customWidth="1"/>
    <col min="6" max="6" width="17.54296875" style="6" bestFit="1" customWidth="1"/>
    <col min="7" max="7" width="13.90625" style="6" bestFit="1" customWidth="1"/>
    <col min="8" max="8" width="11.08984375" style="6" bestFit="1" customWidth="1"/>
    <col min="9" max="9" width="16.1796875" style="6" bestFit="1" customWidth="1"/>
    <col min="10" max="10" width="8.7265625" style="6" bestFit="1" customWidth="1"/>
    <col min="11" max="11" width="12.08984375" style="6" bestFit="1" customWidth="1"/>
    <col min="12" max="12" width="17.54296875" style="6" bestFit="1" customWidth="1"/>
    <col min="13" max="13" width="13.90625" style="6" bestFit="1" customWidth="1"/>
    <col min="14" max="14" width="11.08984375" style="6" bestFit="1" customWidth="1"/>
    <col min="15" max="15" width="16.1796875" style="6" bestFit="1" customWidth="1"/>
    <col min="16" max="16" width="19.7265625" style="6" bestFit="1" customWidth="1"/>
    <col min="17" max="16384" width="9.1796875" style="6"/>
  </cols>
  <sheetData>
    <row r="1" spans="1:16" ht="15.5" x14ac:dyDescent="0.35">
      <c r="A1" s="33" t="s">
        <v>650</v>
      </c>
    </row>
    <row r="3" spans="1:16" ht="21" customHeight="1" x14ac:dyDescent="0.35">
      <c r="C3" s="32"/>
      <c r="D3" s="68" t="s">
        <v>649</v>
      </c>
      <c r="E3" s="69"/>
      <c r="F3" s="69"/>
      <c r="G3" s="69"/>
      <c r="H3" s="70"/>
      <c r="I3" s="71"/>
      <c r="J3" s="68" t="s">
        <v>648</v>
      </c>
      <c r="K3" s="69"/>
      <c r="L3" s="69"/>
      <c r="M3" s="69"/>
      <c r="N3" s="70"/>
      <c r="O3" s="71"/>
      <c r="P3" s="31"/>
    </row>
    <row r="4" spans="1:16" ht="29" x14ac:dyDescent="0.35">
      <c r="A4" s="4" t="s">
        <v>521</v>
      </c>
      <c r="B4" s="17" t="s">
        <v>647</v>
      </c>
      <c r="C4" s="30" t="s">
        <v>646</v>
      </c>
      <c r="D4" s="29" t="s">
        <v>580</v>
      </c>
      <c r="E4" s="18" t="s">
        <v>584</v>
      </c>
      <c r="F4" s="18" t="s">
        <v>645</v>
      </c>
      <c r="G4" s="18" t="s">
        <v>577</v>
      </c>
      <c r="H4" s="18" t="s">
        <v>644</v>
      </c>
      <c r="I4" s="27" t="s">
        <v>643</v>
      </c>
      <c r="J4" s="29" t="s">
        <v>580</v>
      </c>
      <c r="K4" s="18" t="s">
        <v>584</v>
      </c>
      <c r="L4" s="18" t="s">
        <v>645</v>
      </c>
      <c r="M4" s="18" t="s">
        <v>577</v>
      </c>
      <c r="N4" s="28" t="s">
        <v>644</v>
      </c>
      <c r="O4" s="27" t="s">
        <v>643</v>
      </c>
      <c r="P4" s="26" t="s">
        <v>642</v>
      </c>
    </row>
    <row r="5" spans="1:16" s="19" customFormat="1" x14ac:dyDescent="0.35">
      <c r="A5" s="2" t="s">
        <v>497</v>
      </c>
      <c r="B5" s="8" t="s">
        <v>640</v>
      </c>
      <c r="C5" s="23" t="s">
        <v>594</v>
      </c>
      <c r="D5" s="20" t="s">
        <v>639</v>
      </c>
      <c r="E5" s="8" t="s">
        <v>556</v>
      </c>
      <c r="F5" s="24">
        <v>138567570</v>
      </c>
      <c r="G5" s="10" t="s">
        <v>638</v>
      </c>
      <c r="H5" s="25" t="s">
        <v>591</v>
      </c>
      <c r="I5" s="21" t="s">
        <v>641</v>
      </c>
      <c r="J5" s="20" t="s">
        <v>42</v>
      </c>
      <c r="K5" s="8" t="s">
        <v>556</v>
      </c>
      <c r="L5" s="24">
        <v>140489613</v>
      </c>
      <c r="M5" s="8" t="s">
        <v>552</v>
      </c>
      <c r="N5" s="22" t="s">
        <v>630</v>
      </c>
      <c r="O5" s="21" t="s">
        <v>629</v>
      </c>
      <c r="P5" s="20">
        <v>17</v>
      </c>
    </row>
    <row r="6" spans="1:16" x14ac:dyDescent="0.35">
      <c r="A6" s="2" t="s">
        <v>496</v>
      </c>
      <c r="B6" s="8" t="s">
        <v>640</v>
      </c>
      <c r="C6" s="23" t="s">
        <v>594</v>
      </c>
      <c r="D6" s="20" t="s">
        <v>639</v>
      </c>
      <c r="E6" s="8" t="s">
        <v>556</v>
      </c>
      <c r="F6" s="12">
        <v>138547120</v>
      </c>
      <c r="G6" s="10" t="s">
        <v>638</v>
      </c>
      <c r="H6" s="22" t="s">
        <v>637</v>
      </c>
      <c r="I6" s="21" t="s">
        <v>636</v>
      </c>
      <c r="J6" s="20" t="s">
        <v>42</v>
      </c>
      <c r="K6" s="8" t="s">
        <v>556</v>
      </c>
      <c r="L6" s="12">
        <v>140491459</v>
      </c>
      <c r="M6" s="8" t="s">
        <v>552</v>
      </c>
      <c r="N6" s="22" t="s">
        <v>630</v>
      </c>
      <c r="O6" s="21" t="s">
        <v>629</v>
      </c>
      <c r="P6" s="20">
        <v>4</v>
      </c>
    </row>
    <row r="7" spans="1:16" x14ac:dyDescent="0.35">
      <c r="A7" s="2" t="s">
        <v>495</v>
      </c>
      <c r="B7" s="8" t="s">
        <v>595</v>
      </c>
      <c r="C7" s="23" t="s">
        <v>594</v>
      </c>
      <c r="D7" s="20" t="s">
        <v>635</v>
      </c>
      <c r="E7" s="8" t="s">
        <v>634</v>
      </c>
      <c r="F7" s="10">
        <v>103402899</v>
      </c>
      <c r="G7" s="10" t="s">
        <v>633</v>
      </c>
      <c r="H7" s="22" t="s">
        <v>632</v>
      </c>
      <c r="I7" s="21" t="s">
        <v>631</v>
      </c>
      <c r="J7" s="20" t="s">
        <v>42</v>
      </c>
      <c r="K7" s="8" t="s">
        <v>556</v>
      </c>
      <c r="L7" s="10">
        <v>140487690</v>
      </c>
      <c r="M7" s="8" t="s">
        <v>552</v>
      </c>
      <c r="N7" s="22" t="s">
        <v>630</v>
      </c>
      <c r="O7" s="21" t="s">
        <v>629</v>
      </c>
      <c r="P7" s="20">
        <v>123</v>
      </c>
    </row>
    <row r="8" spans="1:16" x14ac:dyDescent="0.35">
      <c r="A8" s="2" t="s">
        <v>494</v>
      </c>
      <c r="B8" s="8" t="s">
        <v>602</v>
      </c>
      <c r="C8" s="23" t="s">
        <v>594</v>
      </c>
      <c r="D8" s="20" t="s">
        <v>628</v>
      </c>
      <c r="E8" s="8" t="s">
        <v>556</v>
      </c>
      <c r="F8" s="8">
        <v>23165417</v>
      </c>
      <c r="G8" s="8" t="s">
        <v>627</v>
      </c>
      <c r="H8" s="22" t="s">
        <v>626</v>
      </c>
      <c r="I8" s="21" t="s">
        <v>625</v>
      </c>
      <c r="J8" s="20" t="s">
        <v>42</v>
      </c>
      <c r="K8" s="8" t="s">
        <v>556</v>
      </c>
      <c r="L8" s="10">
        <v>140486506</v>
      </c>
      <c r="M8" s="8" t="s">
        <v>552</v>
      </c>
      <c r="N8" s="22" t="s">
        <v>624</v>
      </c>
      <c r="O8" s="23" t="s">
        <v>623</v>
      </c>
      <c r="P8" s="20">
        <v>58</v>
      </c>
    </row>
    <row r="9" spans="1:16" x14ac:dyDescent="0.35">
      <c r="A9" s="3" t="s">
        <v>493</v>
      </c>
      <c r="B9" s="8" t="s">
        <v>607</v>
      </c>
      <c r="C9" s="23" t="s">
        <v>594</v>
      </c>
      <c r="D9" s="20" t="s">
        <v>622</v>
      </c>
      <c r="E9" s="8" t="s">
        <v>618</v>
      </c>
      <c r="F9" s="8">
        <v>56056946</v>
      </c>
      <c r="G9" s="8" t="s">
        <v>621</v>
      </c>
      <c r="H9" s="22" t="s">
        <v>620</v>
      </c>
      <c r="I9" s="21" t="s">
        <v>619</v>
      </c>
      <c r="J9" s="20" t="s">
        <v>361</v>
      </c>
      <c r="K9" s="8" t="s">
        <v>618</v>
      </c>
      <c r="L9" s="8">
        <v>12643599</v>
      </c>
      <c r="M9" s="8" t="s">
        <v>617</v>
      </c>
      <c r="N9" s="22" t="s">
        <v>616</v>
      </c>
      <c r="O9" s="21" t="s">
        <v>615</v>
      </c>
      <c r="P9" s="20">
        <v>173</v>
      </c>
    </row>
    <row r="10" spans="1:16" s="19" customFormat="1" x14ac:dyDescent="0.35">
      <c r="A10" s="3" t="s">
        <v>489</v>
      </c>
      <c r="B10" s="8" t="s">
        <v>602</v>
      </c>
      <c r="C10" s="23" t="s">
        <v>594</v>
      </c>
      <c r="D10" s="20" t="s">
        <v>159</v>
      </c>
      <c r="E10" s="8" t="s">
        <v>535</v>
      </c>
      <c r="F10" s="8">
        <v>38271426</v>
      </c>
      <c r="G10" s="8" t="s">
        <v>614</v>
      </c>
      <c r="H10" s="22" t="s">
        <v>613</v>
      </c>
      <c r="I10" s="21" t="s">
        <v>612</v>
      </c>
      <c r="J10" s="20" t="s">
        <v>611</v>
      </c>
      <c r="K10" s="8" t="s">
        <v>535</v>
      </c>
      <c r="L10" s="8">
        <v>38692943</v>
      </c>
      <c r="M10" s="8" t="s">
        <v>610</v>
      </c>
      <c r="N10" s="22" t="s">
        <v>609</v>
      </c>
      <c r="O10" s="21" t="s">
        <v>608</v>
      </c>
      <c r="P10" s="20">
        <v>179</v>
      </c>
    </row>
    <row r="11" spans="1:16" x14ac:dyDescent="0.35">
      <c r="A11" s="2" t="s">
        <v>487</v>
      </c>
      <c r="B11" s="8" t="s">
        <v>607</v>
      </c>
      <c r="C11" s="23" t="s">
        <v>594</v>
      </c>
      <c r="D11" s="20" t="s">
        <v>160</v>
      </c>
      <c r="E11" s="8" t="s">
        <v>529</v>
      </c>
      <c r="F11" s="22">
        <v>123242112</v>
      </c>
      <c r="G11" s="8" t="s">
        <v>524</v>
      </c>
      <c r="H11" s="22" t="s">
        <v>601</v>
      </c>
      <c r="I11" s="21" t="s">
        <v>600</v>
      </c>
      <c r="J11" s="20" t="s">
        <v>606</v>
      </c>
      <c r="K11" s="8" t="s">
        <v>529</v>
      </c>
      <c r="L11" s="8">
        <v>118711224</v>
      </c>
      <c r="M11" s="10" t="s">
        <v>605</v>
      </c>
      <c r="N11" s="22" t="s">
        <v>604</v>
      </c>
      <c r="O11" s="21" t="s">
        <v>603</v>
      </c>
      <c r="P11" s="20">
        <v>86</v>
      </c>
    </row>
    <row r="12" spans="1:16" x14ac:dyDescent="0.35">
      <c r="A12" s="2" t="s">
        <v>486</v>
      </c>
      <c r="B12" s="8" t="s">
        <v>602</v>
      </c>
      <c r="C12" s="23" t="s">
        <v>594</v>
      </c>
      <c r="D12" s="20" t="s">
        <v>160</v>
      </c>
      <c r="E12" s="8" t="s">
        <v>529</v>
      </c>
      <c r="F12" s="10">
        <v>123241718</v>
      </c>
      <c r="G12" s="8" t="s">
        <v>524</v>
      </c>
      <c r="H12" s="22" t="s">
        <v>601</v>
      </c>
      <c r="I12" s="21" t="s">
        <v>600</v>
      </c>
      <c r="J12" s="20" t="s">
        <v>599</v>
      </c>
      <c r="K12" s="8" t="s">
        <v>529</v>
      </c>
      <c r="L12" s="10">
        <v>105042697</v>
      </c>
      <c r="M12" s="10" t="s">
        <v>598</v>
      </c>
      <c r="N12" s="22" t="s">
        <v>597</v>
      </c>
      <c r="O12" s="21" t="s">
        <v>596</v>
      </c>
      <c r="P12" s="20">
        <v>168</v>
      </c>
    </row>
    <row r="13" spans="1:16" s="19" customFormat="1" x14ac:dyDescent="0.35">
      <c r="A13" s="3" t="s">
        <v>484</v>
      </c>
      <c r="B13" s="8" t="s">
        <v>595</v>
      </c>
      <c r="C13" s="23" t="s">
        <v>594</v>
      </c>
      <c r="D13" s="20" t="s">
        <v>1</v>
      </c>
      <c r="E13" s="8" t="s">
        <v>593</v>
      </c>
      <c r="F13" s="8">
        <v>179079760</v>
      </c>
      <c r="G13" s="8" t="s">
        <v>592</v>
      </c>
      <c r="H13" s="22" t="s">
        <v>591</v>
      </c>
      <c r="I13" s="21" t="s">
        <v>590</v>
      </c>
      <c r="J13" s="20" t="s">
        <v>176</v>
      </c>
      <c r="K13" s="8" t="s">
        <v>589</v>
      </c>
      <c r="L13" s="8">
        <v>77936931</v>
      </c>
      <c r="M13" s="8" t="s">
        <v>588</v>
      </c>
      <c r="N13" s="22" t="s">
        <v>587</v>
      </c>
      <c r="O13" s="21" t="s">
        <v>586</v>
      </c>
      <c r="P13" s="20">
        <v>23</v>
      </c>
    </row>
  </sheetData>
  <mergeCells count="2">
    <mergeCell ref="D3:I3"/>
    <mergeCell ref="J3:O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workbookViewId="0"/>
  </sheetViews>
  <sheetFormatPr defaultColWidth="9.1796875" defaultRowHeight="14.5" x14ac:dyDescent="0.35"/>
  <cols>
    <col min="1" max="1" width="10.54296875" style="6" customWidth="1"/>
    <col min="2" max="2" width="26.36328125" style="6" bestFit="1" customWidth="1"/>
    <col min="3" max="3" width="32.81640625" style="6" bestFit="1" customWidth="1"/>
    <col min="4" max="4" width="17.453125" style="6" bestFit="1" customWidth="1"/>
    <col min="5" max="5" width="18.08984375" style="6" bestFit="1" customWidth="1"/>
    <col min="6" max="6" width="39.453125" style="6" bestFit="1" customWidth="1"/>
    <col min="7" max="16384" width="9.1796875" style="6"/>
  </cols>
  <sheetData>
    <row r="1" spans="1:15" ht="15.5" x14ac:dyDescent="0.35">
      <c r="A1" s="5" t="s">
        <v>672</v>
      </c>
    </row>
    <row r="3" spans="1:15" ht="28.5" customHeight="1" x14ac:dyDescent="0.35">
      <c r="A3" s="4" t="s">
        <v>521</v>
      </c>
      <c r="B3" s="17" t="s">
        <v>671</v>
      </c>
      <c r="C3" s="17" t="s">
        <v>670</v>
      </c>
      <c r="D3" s="17" t="s">
        <v>669</v>
      </c>
      <c r="E3" s="17" t="s">
        <v>668</v>
      </c>
      <c r="F3" s="17" t="s">
        <v>667</v>
      </c>
    </row>
    <row r="4" spans="1:15" x14ac:dyDescent="0.35">
      <c r="A4" s="2" t="s">
        <v>520</v>
      </c>
      <c r="B4" s="7" t="s">
        <v>480</v>
      </c>
      <c r="C4" s="7" t="s">
        <v>480</v>
      </c>
      <c r="D4" s="7" t="s">
        <v>480</v>
      </c>
      <c r="E4" s="7" t="s">
        <v>480</v>
      </c>
      <c r="F4" s="7" t="s">
        <v>480</v>
      </c>
    </row>
    <row r="5" spans="1:15" x14ac:dyDescent="0.35">
      <c r="A5" s="3" t="s">
        <v>519</v>
      </c>
      <c r="B5" s="7" t="s">
        <v>480</v>
      </c>
      <c r="C5" s="7" t="s">
        <v>480</v>
      </c>
      <c r="D5" s="7" t="s">
        <v>480</v>
      </c>
      <c r="E5" s="7" t="s">
        <v>480</v>
      </c>
      <c r="F5" s="7" t="s">
        <v>480</v>
      </c>
    </row>
    <row r="6" spans="1:15" x14ac:dyDescent="0.35">
      <c r="A6" s="2" t="s">
        <v>518</v>
      </c>
      <c r="B6" s="7" t="s">
        <v>666</v>
      </c>
      <c r="C6" s="7">
        <v>9</v>
      </c>
      <c r="D6" s="7" t="s">
        <v>480</v>
      </c>
      <c r="E6" s="7" t="s">
        <v>661</v>
      </c>
      <c r="F6" s="7" t="s">
        <v>480</v>
      </c>
    </row>
    <row r="7" spans="1:15" x14ac:dyDescent="0.35">
      <c r="A7" s="2" t="s">
        <v>517</v>
      </c>
      <c r="B7" s="7" t="s">
        <v>480</v>
      </c>
      <c r="C7" s="7" t="s">
        <v>480</v>
      </c>
      <c r="D7" s="7" t="s">
        <v>480</v>
      </c>
      <c r="E7" s="7" t="s">
        <v>480</v>
      </c>
      <c r="F7" s="7" t="s">
        <v>480</v>
      </c>
    </row>
    <row r="8" spans="1:15" x14ac:dyDescent="0.35">
      <c r="A8" s="3" t="s">
        <v>516</v>
      </c>
      <c r="B8" s="7" t="s">
        <v>665</v>
      </c>
      <c r="C8" s="7" t="s">
        <v>480</v>
      </c>
      <c r="D8" s="7" t="s">
        <v>480</v>
      </c>
      <c r="E8" s="7" t="s">
        <v>480</v>
      </c>
      <c r="F8" s="7" t="s">
        <v>480</v>
      </c>
    </row>
    <row r="9" spans="1:15" x14ac:dyDescent="0.35">
      <c r="A9" s="3" t="s">
        <v>515</v>
      </c>
      <c r="B9" s="7" t="s">
        <v>480</v>
      </c>
      <c r="C9" s="7" t="s">
        <v>480</v>
      </c>
      <c r="D9" s="7" t="s">
        <v>480</v>
      </c>
      <c r="E9" s="7" t="s">
        <v>480</v>
      </c>
      <c r="F9" s="7" t="s">
        <v>480</v>
      </c>
    </row>
    <row r="10" spans="1:15" x14ac:dyDescent="0.35">
      <c r="A10" s="3" t="s">
        <v>514</v>
      </c>
      <c r="B10" s="7" t="s">
        <v>480</v>
      </c>
      <c r="C10" s="7" t="s">
        <v>664</v>
      </c>
      <c r="D10" s="7" t="s">
        <v>480</v>
      </c>
      <c r="E10" s="7" t="s">
        <v>480</v>
      </c>
      <c r="F10" s="7" t="s">
        <v>480</v>
      </c>
    </row>
    <row r="11" spans="1:15" x14ac:dyDescent="0.35">
      <c r="A11" s="3" t="s">
        <v>513</v>
      </c>
      <c r="B11" s="7" t="s">
        <v>663</v>
      </c>
      <c r="C11" s="7" t="s">
        <v>480</v>
      </c>
      <c r="D11" s="7" t="s">
        <v>480</v>
      </c>
      <c r="E11" s="7" t="s">
        <v>480</v>
      </c>
      <c r="F11" s="7" t="s">
        <v>480</v>
      </c>
    </row>
    <row r="12" spans="1:15" s="16" customFormat="1" x14ac:dyDescent="0.35">
      <c r="A12" s="2" t="s">
        <v>512</v>
      </c>
      <c r="B12" s="7" t="s">
        <v>480</v>
      </c>
      <c r="C12" s="7">
        <v>9</v>
      </c>
      <c r="D12" s="7" t="s">
        <v>480</v>
      </c>
      <c r="E12" s="7" t="s">
        <v>661</v>
      </c>
      <c r="F12" s="7" t="s">
        <v>480</v>
      </c>
      <c r="G12" s="16" t="str">
        <f>""</f>
        <v/>
      </c>
      <c r="H12" s="16" t="str">
        <f>""</f>
        <v/>
      </c>
      <c r="I12" s="16" t="str">
        <f>""</f>
        <v/>
      </c>
      <c r="K12" s="16" t="str">
        <f>""</f>
        <v/>
      </c>
      <c r="L12" s="16" t="str">
        <f>""</f>
        <v/>
      </c>
      <c r="O12" s="16" t="str">
        <f>""</f>
        <v/>
      </c>
    </row>
    <row r="13" spans="1:15" x14ac:dyDescent="0.35">
      <c r="A13" s="2" t="s">
        <v>511</v>
      </c>
      <c r="B13" s="7">
        <v>5</v>
      </c>
      <c r="C13" s="7" t="s">
        <v>480</v>
      </c>
      <c r="D13" s="7" t="s">
        <v>480</v>
      </c>
      <c r="E13" s="7" t="s">
        <v>480</v>
      </c>
      <c r="F13" s="7" t="s">
        <v>480</v>
      </c>
    </row>
    <row r="14" spans="1:15" x14ac:dyDescent="0.35">
      <c r="A14" s="2" t="s">
        <v>510</v>
      </c>
      <c r="B14" s="7" t="s">
        <v>480</v>
      </c>
      <c r="C14" s="7" t="s">
        <v>662</v>
      </c>
      <c r="D14" s="7" t="s">
        <v>480</v>
      </c>
      <c r="E14" s="7" t="s">
        <v>661</v>
      </c>
      <c r="F14" s="7" t="s">
        <v>480</v>
      </c>
    </row>
    <row r="15" spans="1:15" x14ac:dyDescent="0.35">
      <c r="A15" s="2" t="s">
        <v>509</v>
      </c>
      <c r="B15" s="7" t="s">
        <v>480</v>
      </c>
      <c r="C15" s="7" t="s">
        <v>480</v>
      </c>
      <c r="D15" s="7" t="s">
        <v>480</v>
      </c>
      <c r="E15" s="7" t="s">
        <v>480</v>
      </c>
      <c r="F15" s="7" t="s">
        <v>480</v>
      </c>
    </row>
    <row r="16" spans="1:15" x14ac:dyDescent="0.35">
      <c r="A16" s="2" t="s">
        <v>508</v>
      </c>
      <c r="B16" s="7" t="s">
        <v>660</v>
      </c>
      <c r="C16" s="7" t="s">
        <v>659</v>
      </c>
      <c r="D16" s="7" t="s">
        <v>480</v>
      </c>
      <c r="E16" s="7" t="s">
        <v>480</v>
      </c>
      <c r="F16" s="7" t="s">
        <v>480</v>
      </c>
    </row>
    <row r="17" spans="1:6" x14ac:dyDescent="0.35">
      <c r="A17" s="3" t="s">
        <v>507</v>
      </c>
      <c r="B17" s="7" t="s">
        <v>480</v>
      </c>
      <c r="C17" s="7" t="s">
        <v>480</v>
      </c>
      <c r="D17" s="7" t="s">
        <v>480</v>
      </c>
      <c r="E17" s="7" t="s">
        <v>480</v>
      </c>
      <c r="F17" s="7" t="s">
        <v>480</v>
      </c>
    </row>
    <row r="18" spans="1:6" x14ac:dyDescent="0.35">
      <c r="A18" s="3" t="s">
        <v>506</v>
      </c>
      <c r="B18" s="7" t="s">
        <v>480</v>
      </c>
      <c r="C18" s="7" t="s">
        <v>480</v>
      </c>
      <c r="D18" s="7" t="s">
        <v>480</v>
      </c>
      <c r="E18" s="7" t="s">
        <v>480</v>
      </c>
      <c r="F18" s="7" t="s">
        <v>480</v>
      </c>
    </row>
    <row r="19" spans="1:6" x14ac:dyDescent="0.35">
      <c r="A19" s="3" t="s">
        <v>505</v>
      </c>
      <c r="B19" s="7" t="s">
        <v>480</v>
      </c>
      <c r="C19" s="7" t="s">
        <v>480</v>
      </c>
      <c r="D19" s="7" t="s">
        <v>480</v>
      </c>
      <c r="E19" s="7" t="s">
        <v>480</v>
      </c>
      <c r="F19" s="7" t="s">
        <v>480</v>
      </c>
    </row>
    <row r="20" spans="1:6" x14ac:dyDescent="0.35">
      <c r="A20" s="3" t="s">
        <v>504</v>
      </c>
      <c r="B20" s="7" t="s">
        <v>480</v>
      </c>
      <c r="C20" s="7" t="s">
        <v>480</v>
      </c>
      <c r="D20" s="7" t="s">
        <v>480</v>
      </c>
      <c r="E20" s="7" t="s">
        <v>480</v>
      </c>
      <c r="F20" s="7" t="s">
        <v>480</v>
      </c>
    </row>
    <row r="21" spans="1:6" x14ac:dyDescent="0.35">
      <c r="A21" s="3" t="s">
        <v>503</v>
      </c>
      <c r="B21" s="7" t="s">
        <v>480</v>
      </c>
      <c r="C21" s="7" t="s">
        <v>480</v>
      </c>
      <c r="D21" s="7" t="s">
        <v>480</v>
      </c>
      <c r="E21" s="7" t="s">
        <v>480</v>
      </c>
      <c r="F21" s="7" t="s">
        <v>480</v>
      </c>
    </row>
    <row r="22" spans="1:6" x14ac:dyDescent="0.35">
      <c r="A22" s="3" t="s">
        <v>502</v>
      </c>
      <c r="B22" s="7" t="s">
        <v>480</v>
      </c>
      <c r="C22" s="7" t="s">
        <v>480</v>
      </c>
      <c r="D22" s="7" t="s">
        <v>480</v>
      </c>
      <c r="E22" s="7" t="s">
        <v>480</v>
      </c>
      <c r="F22" s="7" t="s">
        <v>480</v>
      </c>
    </row>
    <row r="23" spans="1:6" x14ac:dyDescent="0.35">
      <c r="A23" s="3" t="s">
        <v>501</v>
      </c>
      <c r="B23" s="7" t="s">
        <v>480</v>
      </c>
      <c r="C23" s="7" t="s">
        <v>480</v>
      </c>
      <c r="D23" s="7" t="s">
        <v>480</v>
      </c>
      <c r="E23" s="7" t="s">
        <v>480</v>
      </c>
      <c r="F23" s="7" t="s">
        <v>480</v>
      </c>
    </row>
    <row r="24" spans="1:6" x14ac:dyDescent="0.35">
      <c r="A24" s="2" t="s">
        <v>500</v>
      </c>
      <c r="B24" s="7" t="s">
        <v>658</v>
      </c>
      <c r="C24" s="7" t="s">
        <v>480</v>
      </c>
      <c r="D24" s="7" t="s">
        <v>480</v>
      </c>
      <c r="E24" s="7" t="s">
        <v>480</v>
      </c>
      <c r="F24" s="7" t="s">
        <v>480</v>
      </c>
    </row>
    <row r="25" spans="1:6" x14ac:dyDescent="0.35">
      <c r="A25" s="2" t="s">
        <v>499</v>
      </c>
      <c r="B25" s="7" t="s">
        <v>480</v>
      </c>
      <c r="C25" s="7" t="s">
        <v>480</v>
      </c>
      <c r="D25" s="7" t="s">
        <v>480</v>
      </c>
      <c r="E25" s="7" t="s">
        <v>480</v>
      </c>
      <c r="F25" s="7" t="s">
        <v>480</v>
      </c>
    </row>
    <row r="26" spans="1:6" x14ac:dyDescent="0.35">
      <c r="A26" s="3" t="s">
        <v>498</v>
      </c>
      <c r="B26" s="7" t="s">
        <v>480</v>
      </c>
      <c r="C26" s="7" t="s">
        <v>480</v>
      </c>
      <c r="D26" s="7" t="s">
        <v>480</v>
      </c>
      <c r="E26" s="7" t="s">
        <v>480</v>
      </c>
      <c r="F26" s="7" t="s">
        <v>480</v>
      </c>
    </row>
    <row r="27" spans="1:6" x14ac:dyDescent="0.35">
      <c r="A27" s="2" t="s">
        <v>497</v>
      </c>
      <c r="B27" s="7" t="s">
        <v>480</v>
      </c>
      <c r="C27" s="7" t="s">
        <v>480</v>
      </c>
      <c r="D27" s="7" t="s">
        <v>480</v>
      </c>
      <c r="E27" s="7" t="s">
        <v>480</v>
      </c>
      <c r="F27" s="7" t="s">
        <v>480</v>
      </c>
    </row>
    <row r="28" spans="1:6" x14ac:dyDescent="0.35">
      <c r="A28" s="2" t="s">
        <v>496</v>
      </c>
      <c r="B28" s="7" t="s">
        <v>480</v>
      </c>
      <c r="C28" s="7" t="s">
        <v>480</v>
      </c>
      <c r="D28" s="7" t="s">
        <v>480</v>
      </c>
      <c r="E28" s="7" t="s">
        <v>480</v>
      </c>
      <c r="F28" s="7" t="s">
        <v>480</v>
      </c>
    </row>
    <row r="29" spans="1:6" x14ac:dyDescent="0.35">
      <c r="A29" s="2" t="s">
        <v>495</v>
      </c>
      <c r="B29" s="7" t="s">
        <v>480</v>
      </c>
      <c r="C29" s="7" t="s">
        <v>657</v>
      </c>
      <c r="D29" s="7" t="s">
        <v>480</v>
      </c>
      <c r="E29" s="7" t="s">
        <v>480</v>
      </c>
      <c r="F29" s="7" t="s">
        <v>480</v>
      </c>
    </row>
    <row r="30" spans="1:6" x14ac:dyDescent="0.35">
      <c r="A30" s="2" t="s">
        <v>494</v>
      </c>
      <c r="B30" s="7">
        <v>7</v>
      </c>
      <c r="C30" s="7" t="s">
        <v>480</v>
      </c>
      <c r="D30" s="7" t="s">
        <v>480</v>
      </c>
      <c r="E30" s="7" t="s">
        <v>480</v>
      </c>
      <c r="F30" s="7" t="s">
        <v>480</v>
      </c>
    </row>
    <row r="31" spans="1:6" x14ac:dyDescent="0.35">
      <c r="A31" s="3" t="s">
        <v>493</v>
      </c>
      <c r="B31" s="7" t="s">
        <v>656</v>
      </c>
      <c r="C31" s="7" t="s">
        <v>655</v>
      </c>
      <c r="D31" s="7" t="s">
        <v>480</v>
      </c>
      <c r="E31" s="7" t="s">
        <v>480</v>
      </c>
      <c r="F31" s="7" t="s">
        <v>480</v>
      </c>
    </row>
    <row r="32" spans="1:6" x14ac:dyDescent="0.35">
      <c r="A32" s="3" t="s">
        <v>492</v>
      </c>
      <c r="B32" s="7" t="s">
        <v>480</v>
      </c>
      <c r="C32" s="7" t="s">
        <v>480</v>
      </c>
      <c r="D32" s="7" t="s">
        <v>480</v>
      </c>
      <c r="E32" s="7" t="s">
        <v>480</v>
      </c>
      <c r="F32" s="7" t="s">
        <v>480</v>
      </c>
    </row>
    <row r="33" spans="1:6" x14ac:dyDescent="0.35">
      <c r="A33" s="3" t="s">
        <v>491</v>
      </c>
      <c r="B33" s="7" t="s">
        <v>480</v>
      </c>
      <c r="C33" s="7" t="s">
        <v>480</v>
      </c>
      <c r="D33" s="7" t="s">
        <v>480</v>
      </c>
      <c r="E33" s="7" t="s">
        <v>480</v>
      </c>
      <c r="F33" s="7" t="s">
        <v>480</v>
      </c>
    </row>
    <row r="34" spans="1:6" x14ac:dyDescent="0.35">
      <c r="A34" s="2" t="s">
        <v>490</v>
      </c>
      <c r="B34" s="7" t="s">
        <v>654</v>
      </c>
      <c r="C34" s="7" t="s">
        <v>653</v>
      </c>
      <c r="D34" s="7" t="s">
        <v>480</v>
      </c>
      <c r="E34" s="7" t="s">
        <v>480</v>
      </c>
      <c r="F34" s="7" t="s">
        <v>652</v>
      </c>
    </row>
    <row r="35" spans="1:6" x14ac:dyDescent="0.35">
      <c r="A35" s="3" t="s">
        <v>489</v>
      </c>
      <c r="B35" s="7" t="s">
        <v>480</v>
      </c>
      <c r="C35" s="7" t="s">
        <v>480</v>
      </c>
      <c r="D35" s="7" t="s">
        <v>480</v>
      </c>
      <c r="E35" s="7" t="s">
        <v>480</v>
      </c>
      <c r="F35" s="7" t="s">
        <v>480</v>
      </c>
    </row>
    <row r="36" spans="1:6" x14ac:dyDescent="0.35">
      <c r="A36" s="3" t="s">
        <v>488</v>
      </c>
      <c r="B36" s="7" t="s">
        <v>480</v>
      </c>
      <c r="C36" s="7" t="s">
        <v>480</v>
      </c>
      <c r="D36" s="7" t="s">
        <v>480</v>
      </c>
      <c r="E36" s="7" t="s">
        <v>480</v>
      </c>
      <c r="F36" s="7" t="s">
        <v>480</v>
      </c>
    </row>
    <row r="37" spans="1:6" x14ac:dyDescent="0.35">
      <c r="A37" s="2" t="s">
        <v>487</v>
      </c>
      <c r="B37" s="7" t="s">
        <v>480</v>
      </c>
      <c r="C37" s="7" t="s">
        <v>480</v>
      </c>
      <c r="D37" s="7" t="s">
        <v>480</v>
      </c>
      <c r="E37" s="7" t="s">
        <v>480</v>
      </c>
      <c r="F37" s="7" t="s">
        <v>480</v>
      </c>
    </row>
    <row r="38" spans="1:6" x14ac:dyDescent="0.35">
      <c r="A38" s="2" t="s">
        <v>486</v>
      </c>
      <c r="B38" s="7" t="s">
        <v>480</v>
      </c>
      <c r="C38" s="7" t="s">
        <v>651</v>
      </c>
      <c r="D38" s="7" t="s">
        <v>480</v>
      </c>
      <c r="E38" s="7" t="s">
        <v>480</v>
      </c>
      <c r="F38" s="7" t="s">
        <v>480</v>
      </c>
    </row>
    <row r="39" spans="1:6" x14ac:dyDescent="0.35">
      <c r="A39" s="2" t="s">
        <v>485</v>
      </c>
      <c r="B39" s="7" t="s">
        <v>480</v>
      </c>
      <c r="C39" s="7" t="s">
        <v>480</v>
      </c>
      <c r="D39" s="7" t="s">
        <v>480</v>
      </c>
      <c r="E39" s="7" t="s">
        <v>480</v>
      </c>
      <c r="F39" s="7" t="s">
        <v>480</v>
      </c>
    </row>
    <row r="40" spans="1:6" x14ac:dyDescent="0.35">
      <c r="A40" s="3" t="s">
        <v>484</v>
      </c>
      <c r="B40" s="7" t="s">
        <v>480</v>
      </c>
      <c r="C40" s="7" t="s">
        <v>480</v>
      </c>
      <c r="D40" s="7" t="s">
        <v>480</v>
      </c>
      <c r="E40" s="7" t="s">
        <v>480</v>
      </c>
      <c r="F40" s="7" t="s">
        <v>480</v>
      </c>
    </row>
    <row r="41" spans="1:6" x14ac:dyDescent="0.35">
      <c r="A41" s="3" t="s">
        <v>483</v>
      </c>
      <c r="B41" s="7" t="s">
        <v>480</v>
      </c>
      <c r="C41" s="7" t="s">
        <v>480</v>
      </c>
      <c r="D41" s="7" t="s">
        <v>480</v>
      </c>
      <c r="E41" s="7" t="s">
        <v>480</v>
      </c>
      <c r="F41" s="7" t="s">
        <v>480</v>
      </c>
    </row>
    <row r="42" spans="1:6" x14ac:dyDescent="0.35">
      <c r="A42" s="3" t="s">
        <v>482</v>
      </c>
      <c r="B42" s="7" t="s">
        <v>480</v>
      </c>
      <c r="C42" s="7" t="s">
        <v>480</v>
      </c>
      <c r="D42" s="7" t="s">
        <v>480</v>
      </c>
      <c r="E42" s="7" t="s">
        <v>480</v>
      </c>
      <c r="F42" s="7" t="s">
        <v>480</v>
      </c>
    </row>
    <row r="43" spans="1:6" x14ac:dyDescent="0.35">
      <c r="A43" s="3" t="s">
        <v>481</v>
      </c>
      <c r="B43" s="7" t="s">
        <v>480</v>
      </c>
      <c r="C43" s="7" t="s">
        <v>480</v>
      </c>
      <c r="D43" s="7" t="s">
        <v>480</v>
      </c>
      <c r="E43" s="7" t="s">
        <v>480</v>
      </c>
      <c r="F43" s="7" t="s">
        <v>480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S1</vt:lpstr>
      <vt:lpstr>Table S2</vt:lpstr>
      <vt:lpstr>Table S3</vt:lpstr>
      <vt:lpstr>Table S4</vt:lpstr>
      <vt:lpstr>Table S5</vt:lpstr>
      <vt:lpstr>Table S6</vt:lpstr>
      <vt:lpstr>Table S7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dc:creator>
  <cp:lastModifiedBy>David Solomon</cp:lastModifiedBy>
  <dcterms:created xsi:type="dcterms:W3CDTF">2016-12-18T18:15:36Z</dcterms:created>
  <dcterms:modified xsi:type="dcterms:W3CDTF">2018-04-30T03:48:22Z</dcterms:modified>
</cp:coreProperties>
</file>